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33\Desktop\+++++++++\"/>
    </mc:Choice>
  </mc:AlternateContent>
  <xr:revisionPtr revIDLastSave="0" documentId="13_ncr:1_{B28D786A-B4C8-4471-93A4-E8D593335229}" xr6:coauthVersionLast="47" xr6:coauthVersionMax="47" xr10:uidLastSave="{00000000-0000-0000-0000-000000000000}"/>
  <bookViews>
    <workbookView xWindow="-120" yWindow="-120" windowWidth="29040" windowHeight="15840" xr2:uid="{F7407419-C38B-4543-87E2-2BFF7A52441D}"/>
  </bookViews>
  <sheets>
    <sheet name="Sheet-F1 " sheetId="7" r:id="rId1"/>
    <sheet name="Sheet-F2" sheetId="8" r:id="rId2"/>
  </sheets>
  <definedNames>
    <definedName name="_xlnm.Print_Area" localSheetId="0">'Sheet-F1 '!$A$1:$AO$66</definedName>
    <definedName name="_xlnm.Print_Area" localSheetId="1">'Sheet-F2'!$A$1:$AO$66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8" l="1"/>
  <c r="O5" i="8"/>
  <c r="P5" i="8"/>
  <c r="Q5" i="8"/>
  <c r="U5" i="8"/>
  <c r="AB5" i="8"/>
  <c r="AC5" i="8"/>
  <c r="AD5" i="8"/>
  <c r="AE5" i="8"/>
  <c r="AI5" i="8"/>
  <c r="AJ5" i="8"/>
  <c r="AK5" i="8"/>
  <c r="AL5" i="8"/>
  <c r="N6" i="8"/>
  <c r="O6" i="8"/>
  <c r="P6" i="8"/>
  <c r="Q6" i="8"/>
  <c r="U6" i="8"/>
  <c r="AB6" i="8"/>
  <c r="AC6" i="8"/>
  <c r="AD6" i="8"/>
  <c r="AE6" i="8"/>
  <c r="AI6" i="8"/>
  <c r="AJ6" i="8"/>
  <c r="AK6" i="8"/>
  <c r="AL6" i="8"/>
  <c r="N7" i="8"/>
  <c r="O7" i="8"/>
  <c r="P7" i="8"/>
  <c r="Q7" i="8"/>
  <c r="U7" i="8"/>
  <c r="AB7" i="8"/>
  <c r="AC7" i="8"/>
  <c r="AD7" i="8"/>
  <c r="AE7" i="8"/>
  <c r="AI7" i="8"/>
  <c r="AJ7" i="8"/>
  <c r="AK7" i="8"/>
  <c r="AL7" i="8"/>
  <c r="N8" i="8"/>
  <c r="O8" i="8"/>
  <c r="P8" i="8"/>
  <c r="Q8" i="8"/>
  <c r="U8" i="8"/>
  <c r="AB8" i="8"/>
  <c r="AC8" i="8"/>
  <c r="AD8" i="8"/>
  <c r="AE8" i="8"/>
  <c r="AI8" i="8"/>
  <c r="AJ8" i="8"/>
  <c r="AK8" i="8"/>
  <c r="AL8" i="8"/>
  <c r="N9" i="8"/>
  <c r="O9" i="8"/>
  <c r="P9" i="8"/>
  <c r="Q9" i="8"/>
  <c r="U9" i="8"/>
  <c r="AB9" i="8"/>
  <c r="AC9" i="8"/>
  <c r="AD9" i="8"/>
  <c r="AE9" i="8"/>
  <c r="AI9" i="8"/>
  <c r="AJ9" i="8"/>
  <c r="AK9" i="8"/>
  <c r="AL9" i="8"/>
  <c r="N10" i="8"/>
  <c r="O10" i="8"/>
  <c r="P10" i="8"/>
  <c r="Q10" i="8"/>
  <c r="U10" i="8"/>
  <c r="AB10" i="8"/>
  <c r="AC10" i="8"/>
  <c r="AD10" i="8"/>
  <c r="AE10" i="8"/>
  <c r="AI10" i="8"/>
  <c r="AJ10" i="8"/>
  <c r="AK10" i="8"/>
  <c r="AL10" i="8"/>
  <c r="N11" i="8"/>
  <c r="O11" i="8"/>
  <c r="P11" i="8"/>
  <c r="Q11" i="8"/>
  <c r="U11" i="8"/>
  <c r="AB11" i="8"/>
  <c r="AC11" i="8"/>
  <c r="AD11" i="8"/>
  <c r="AE11" i="8"/>
  <c r="AI11" i="8"/>
  <c r="AJ11" i="8"/>
  <c r="AK11" i="8"/>
  <c r="AL11" i="8"/>
  <c r="N12" i="8"/>
  <c r="O12" i="8"/>
  <c r="P12" i="8"/>
  <c r="Q12" i="8"/>
  <c r="U12" i="8"/>
  <c r="AB12" i="8"/>
  <c r="AC12" i="8"/>
  <c r="AD12" i="8"/>
  <c r="AE12" i="8"/>
  <c r="AI12" i="8"/>
  <c r="AJ12" i="8"/>
  <c r="AK12" i="8"/>
  <c r="AL12" i="8"/>
  <c r="N13" i="8"/>
  <c r="O13" i="8"/>
  <c r="P13" i="8"/>
  <c r="Q13" i="8"/>
  <c r="U13" i="8"/>
  <c r="AB13" i="8"/>
  <c r="AC13" i="8"/>
  <c r="AD13" i="8"/>
  <c r="AE13" i="8"/>
  <c r="AI13" i="8"/>
  <c r="AJ13" i="8"/>
  <c r="AK13" i="8"/>
  <c r="AL13" i="8"/>
  <c r="N14" i="8"/>
  <c r="O14" i="8"/>
  <c r="P14" i="8"/>
  <c r="Q14" i="8"/>
  <c r="U14" i="8"/>
  <c r="AB14" i="8"/>
  <c r="AC14" i="8"/>
  <c r="AD14" i="8"/>
  <c r="AE14" i="8"/>
  <c r="AI14" i="8"/>
  <c r="AJ14" i="8"/>
  <c r="AK14" i="8"/>
  <c r="AL14" i="8"/>
  <c r="N15" i="8"/>
  <c r="O15" i="8"/>
  <c r="P15" i="8"/>
  <c r="Q15" i="8"/>
  <c r="U15" i="8"/>
  <c r="AB15" i="8"/>
  <c r="AC15" i="8"/>
  <c r="AD15" i="8"/>
  <c r="AE15" i="8"/>
  <c r="AI15" i="8"/>
  <c r="AJ15" i="8"/>
  <c r="AK15" i="8"/>
  <c r="AL15" i="8"/>
  <c r="N16" i="8"/>
  <c r="O16" i="8"/>
  <c r="P16" i="8"/>
  <c r="Q16" i="8"/>
  <c r="U16" i="8"/>
  <c r="AB16" i="8"/>
  <c r="AC16" i="8"/>
  <c r="AD16" i="8"/>
  <c r="AE16" i="8"/>
  <c r="AI16" i="8"/>
  <c r="AJ16" i="8"/>
  <c r="AK16" i="8"/>
  <c r="AL16" i="8"/>
  <c r="AT16" i="8"/>
  <c r="N17" i="8"/>
  <c r="O17" i="8"/>
  <c r="P17" i="8"/>
  <c r="Q17" i="8"/>
  <c r="U17" i="8"/>
  <c r="AB17" i="8"/>
  <c r="AC17" i="8"/>
  <c r="AD17" i="8"/>
  <c r="AE17" i="8"/>
  <c r="AI17" i="8"/>
  <c r="AJ17" i="8"/>
  <c r="AK17" i="8"/>
  <c r="AL17" i="8"/>
  <c r="N18" i="8"/>
  <c r="O18" i="8"/>
  <c r="P18" i="8"/>
  <c r="Q18" i="8"/>
  <c r="U18" i="8"/>
  <c r="AB18" i="8"/>
  <c r="AC18" i="8"/>
  <c r="AD18" i="8"/>
  <c r="AE18" i="8"/>
  <c r="AI18" i="8"/>
  <c r="AJ18" i="8"/>
  <c r="AK18" i="8"/>
  <c r="AL18" i="8"/>
  <c r="N19" i="8"/>
  <c r="O19" i="8"/>
  <c r="P19" i="8"/>
  <c r="Q19" i="8"/>
  <c r="U19" i="8"/>
  <c r="AB19" i="8"/>
  <c r="AC19" i="8"/>
  <c r="AD19" i="8"/>
  <c r="AE19" i="8"/>
  <c r="AI19" i="8"/>
  <c r="AJ19" i="8"/>
  <c r="AK19" i="8"/>
  <c r="AL19" i="8"/>
  <c r="N20" i="8"/>
  <c r="O20" i="8"/>
  <c r="P20" i="8"/>
  <c r="Q20" i="8"/>
  <c r="U20" i="8"/>
  <c r="AB20" i="8"/>
  <c r="AC20" i="8"/>
  <c r="AD20" i="8"/>
  <c r="AE20" i="8"/>
  <c r="AI20" i="8"/>
  <c r="AJ20" i="8"/>
  <c r="AK20" i="8"/>
  <c r="AL20" i="8"/>
  <c r="N21" i="8"/>
  <c r="O21" i="8"/>
  <c r="P21" i="8"/>
  <c r="Q21" i="8"/>
  <c r="U21" i="8"/>
  <c r="AB21" i="8"/>
  <c r="AC21" i="8"/>
  <c r="AD21" i="8"/>
  <c r="AE21" i="8"/>
  <c r="AI21" i="8"/>
  <c r="AJ21" i="8"/>
  <c r="AK21" i="8"/>
  <c r="AL21" i="8"/>
  <c r="N22" i="8"/>
  <c r="O22" i="8"/>
  <c r="P22" i="8"/>
  <c r="Q22" i="8"/>
  <c r="U22" i="8"/>
  <c r="AB22" i="8"/>
  <c r="AC22" i="8"/>
  <c r="AD22" i="8"/>
  <c r="AE22" i="8"/>
  <c r="AI22" i="8"/>
  <c r="AJ22" i="8"/>
  <c r="AK22" i="8"/>
  <c r="AL22" i="8"/>
  <c r="N23" i="8"/>
  <c r="O23" i="8"/>
  <c r="P23" i="8"/>
  <c r="Q23" i="8"/>
  <c r="U23" i="8"/>
  <c r="AB23" i="8"/>
  <c r="AC23" i="8"/>
  <c r="AD23" i="8"/>
  <c r="AE23" i="8"/>
  <c r="AI23" i="8"/>
  <c r="AJ23" i="8"/>
  <c r="AK23" i="8"/>
  <c r="AL23" i="8"/>
  <c r="N24" i="8"/>
  <c r="O24" i="8"/>
  <c r="P24" i="8"/>
  <c r="Q24" i="8"/>
  <c r="U24" i="8"/>
  <c r="AB24" i="8"/>
  <c r="AC24" i="8"/>
  <c r="AD24" i="8"/>
  <c r="AE24" i="8"/>
  <c r="AI24" i="8"/>
  <c r="AJ24" i="8"/>
  <c r="AK24" i="8"/>
  <c r="AL24" i="8"/>
  <c r="N25" i="8"/>
  <c r="O25" i="8"/>
  <c r="P25" i="8"/>
  <c r="Q25" i="8"/>
  <c r="U25" i="8"/>
  <c r="AB25" i="8"/>
  <c r="AC25" i="8"/>
  <c r="AD25" i="8"/>
  <c r="AE25" i="8"/>
  <c r="AI25" i="8"/>
  <c r="AJ25" i="8"/>
  <c r="AK25" i="8"/>
  <c r="AL25" i="8"/>
  <c r="N26" i="8"/>
  <c r="O26" i="8"/>
  <c r="P26" i="8"/>
  <c r="Q26" i="8"/>
  <c r="U26" i="8"/>
  <c r="AB26" i="8"/>
  <c r="AC26" i="8"/>
  <c r="AD26" i="8"/>
  <c r="AE26" i="8"/>
  <c r="AI26" i="8"/>
  <c r="AJ26" i="8"/>
  <c r="AK26" i="8"/>
  <c r="AL26" i="8"/>
  <c r="N27" i="8"/>
  <c r="O27" i="8"/>
  <c r="P27" i="8"/>
  <c r="Q27" i="8"/>
  <c r="U27" i="8"/>
  <c r="AB27" i="8"/>
  <c r="AC27" i="8"/>
  <c r="AD27" i="8"/>
  <c r="AE27" i="8"/>
  <c r="AI27" i="8"/>
  <c r="AJ27" i="8"/>
  <c r="AK27" i="8"/>
  <c r="AL27" i="8"/>
  <c r="N28" i="8"/>
  <c r="O28" i="8"/>
  <c r="P28" i="8"/>
  <c r="Q28" i="8"/>
  <c r="U28" i="8"/>
  <c r="AB28" i="8"/>
  <c r="AC28" i="8"/>
  <c r="AD28" i="8"/>
  <c r="AE28" i="8"/>
  <c r="AI28" i="8"/>
  <c r="AJ28" i="8"/>
  <c r="AK28" i="8"/>
  <c r="AL28" i="8"/>
  <c r="N29" i="8"/>
  <c r="O29" i="8"/>
  <c r="P29" i="8"/>
  <c r="Q29" i="8"/>
  <c r="U29" i="8"/>
  <c r="AB29" i="8"/>
  <c r="AC29" i="8"/>
  <c r="AD29" i="8"/>
  <c r="AE29" i="8"/>
  <c r="AI29" i="8"/>
  <c r="AJ29" i="8"/>
  <c r="AK29" i="8"/>
  <c r="AL29" i="8"/>
  <c r="N30" i="8"/>
  <c r="O30" i="8"/>
  <c r="P30" i="8"/>
  <c r="Q30" i="8"/>
  <c r="U30" i="8"/>
  <c r="AB30" i="8"/>
  <c r="AC30" i="8"/>
  <c r="AD30" i="8"/>
  <c r="AE30" i="8"/>
  <c r="AI30" i="8"/>
  <c r="AJ30" i="8"/>
  <c r="AK30" i="8"/>
  <c r="AL30" i="8"/>
  <c r="N31" i="8"/>
  <c r="O31" i="8"/>
  <c r="P31" i="8"/>
  <c r="Q31" i="8"/>
  <c r="U31" i="8"/>
  <c r="AB31" i="8"/>
  <c r="AC31" i="8"/>
  <c r="AD31" i="8"/>
  <c r="AE31" i="8"/>
  <c r="AI31" i="8"/>
  <c r="AJ31" i="8"/>
  <c r="AK31" i="8"/>
  <c r="AL31" i="8"/>
  <c r="N32" i="8"/>
  <c r="O32" i="8"/>
  <c r="P32" i="8"/>
  <c r="Q32" i="8"/>
  <c r="U32" i="8"/>
  <c r="AB32" i="8"/>
  <c r="AC32" i="8"/>
  <c r="AD32" i="8"/>
  <c r="AE32" i="8"/>
  <c r="AI32" i="8"/>
  <c r="AJ32" i="8"/>
  <c r="AK32" i="8"/>
  <c r="AL32" i="8"/>
  <c r="N33" i="8"/>
  <c r="O33" i="8"/>
  <c r="P33" i="8"/>
  <c r="Q33" i="8"/>
  <c r="U33" i="8"/>
  <c r="AB33" i="8"/>
  <c r="AC33" i="8"/>
  <c r="AD33" i="8"/>
  <c r="AE33" i="8"/>
  <c r="AI33" i="8"/>
  <c r="AJ33" i="8"/>
  <c r="AK33" i="8"/>
  <c r="AL33" i="8"/>
  <c r="N34" i="8"/>
  <c r="O34" i="8"/>
  <c r="P34" i="8"/>
  <c r="Q34" i="8"/>
  <c r="U34" i="8"/>
  <c r="AB34" i="8"/>
  <c r="AC34" i="8"/>
  <c r="AD34" i="8"/>
  <c r="AE34" i="8"/>
  <c r="AI34" i="8"/>
  <c r="AJ34" i="8"/>
  <c r="AK34" i="8"/>
  <c r="AL34" i="8"/>
  <c r="N35" i="8"/>
  <c r="O35" i="8"/>
  <c r="P35" i="8"/>
  <c r="Q35" i="8"/>
  <c r="U35" i="8"/>
  <c r="AB35" i="8"/>
  <c r="AC35" i="8"/>
  <c r="AD35" i="8"/>
  <c r="AE35" i="8"/>
  <c r="AI35" i="8"/>
  <c r="AJ35" i="8"/>
  <c r="AK35" i="8"/>
  <c r="AL35" i="8"/>
  <c r="N36" i="8"/>
  <c r="O36" i="8"/>
  <c r="P36" i="8"/>
  <c r="Q36" i="8"/>
  <c r="U36" i="8"/>
  <c r="AB36" i="8"/>
  <c r="AC36" i="8"/>
  <c r="AD36" i="8"/>
  <c r="AE36" i="8"/>
  <c r="AI36" i="8"/>
  <c r="AJ36" i="8"/>
  <c r="AK36" i="8"/>
  <c r="AL36" i="8"/>
  <c r="N37" i="8"/>
  <c r="O37" i="8"/>
  <c r="P37" i="8"/>
  <c r="Q37" i="8"/>
  <c r="U37" i="8"/>
  <c r="AB37" i="8"/>
  <c r="AC37" i="8"/>
  <c r="AD37" i="8"/>
  <c r="AE37" i="8"/>
  <c r="AI37" i="8"/>
  <c r="AJ37" i="8"/>
  <c r="AK37" i="8"/>
  <c r="AL37" i="8"/>
  <c r="N38" i="8"/>
  <c r="O38" i="8"/>
  <c r="P38" i="8"/>
  <c r="Q38" i="8"/>
  <c r="U38" i="8"/>
  <c r="AB38" i="8"/>
  <c r="AC38" i="8"/>
  <c r="AD38" i="8"/>
  <c r="AE38" i="8"/>
  <c r="AI38" i="8"/>
  <c r="AJ38" i="8"/>
  <c r="AK38" i="8"/>
  <c r="AL38" i="8"/>
  <c r="N39" i="8"/>
  <c r="O39" i="8"/>
  <c r="P39" i="8"/>
  <c r="Q39" i="8"/>
  <c r="U39" i="8"/>
  <c r="AB39" i="8"/>
  <c r="AC39" i="8"/>
  <c r="AD39" i="8"/>
  <c r="AE39" i="8"/>
  <c r="AI39" i="8"/>
  <c r="AJ39" i="8"/>
  <c r="AK39" i="8"/>
  <c r="AL39" i="8"/>
  <c r="N40" i="8"/>
  <c r="O40" i="8"/>
  <c r="P40" i="8"/>
  <c r="Q40" i="8"/>
  <c r="U40" i="8"/>
  <c r="AB40" i="8"/>
  <c r="AC40" i="8"/>
  <c r="AD40" i="8"/>
  <c r="AE40" i="8"/>
  <c r="AI40" i="8"/>
  <c r="AJ40" i="8"/>
  <c r="AK40" i="8"/>
  <c r="AL40" i="8"/>
  <c r="N41" i="8"/>
  <c r="O41" i="8"/>
  <c r="P41" i="8"/>
  <c r="Q41" i="8"/>
  <c r="U41" i="8"/>
  <c r="AB41" i="8"/>
  <c r="AC41" i="8"/>
  <c r="AD41" i="8"/>
  <c r="AE41" i="8"/>
  <c r="AI41" i="8"/>
  <c r="AJ41" i="8"/>
  <c r="AK41" i="8"/>
  <c r="AL41" i="8"/>
  <c r="N42" i="8"/>
  <c r="O42" i="8"/>
  <c r="P42" i="8"/>
  <c r="Q42" i="8"/>
  <c r="U42" i="8"/>
  <c r="AB42" i="8"/>
  <c r="AC42" i="8"/>
  <c r="AD42" i="8"/>
  <c r="AE42" i="8"/>
  <c r="AI42" i="8"/>
  <c r="AJ42" i="8"/>
  <c r="AK42" i="8"/>
  <c r="AL42" i="8"/>
  <c r="N43" i="8"/>
  <c r="O43" i="8"/>
  <c r="P43" i="8"/>
  <c r="Q43" i="8"/>
  <c r="U43" i="8"/>
  <c r="AB43" i="8"/>
  <c r="AC43" i="8"/>
  <c r="AD43" i="8"/>
  <c r="AE43" i="8"/>
  <c r="AI43" i="8"/>
  <c r="AJ43" i="8"/>
  <c r="AK43" i="8"/>
  <c r="AL43" i="8"/>
  <c r="N44" i="8"/>
  <c r="O44" i="8"/>
  <c r="P44" i="8"/>
  <c r="Q44" i="8"/>
  <c r="U44" i="8"/>
  <c r="AB44" i="8"/>
  <c r="AC44" i="8"/>
  <c r="AD44" i="8"/>
  <c r="AE44" i="8"/>
  <c r="AI44" i="8"/>
  <c r="AJ44" i="8"/>
  <c r="AK44" i="8"/>
  <c r="AL44" i="8"/>
  <c r="N45" i="8"/>
  <c r="O45" i="8"/>
  <c r="P45" i="8"/>
  <c r="Q45" i="8"/>
  <c r="U45" i="8"/>
  <c r="AB45" i="8"/>
  <c r="AC45" i="8"/>
  <c r="AD45" i="8"/>
  <c r="AE45" i="8"/>
  <c r="AI45" i="8"/>
  <c r="AJ45" i="8"/>
  <c r="AK45" i="8"/>
  <c r="AL45" i="8"/>
  <c r="N46" i="8"/>
  <c r="O46" i="8"/>
  <c r="P46" i="8"/>
  <c r="Q46" i="8"/>
  <c r="U46" i="8"/>
  <c r="AB46" i="8"/>
  <c r="AC46" i="8"/>
  <c r="AD46" i="8"/>
  <c r="AE46" i="8"/>
  <c r="AI46" i="8"/>
  <c r="AJ46" i="8"/>
  <c r="AK46" i="8"/>
  <c r="AL46" i="8"/>
  <c r="N47" i="8"/>
  <c r="O47" i="8"/>
  <c r="P47" i="8"/>
  <c r="Q47" i="8"/>
  <c r="U47" i="8"/>
  <c r="AB47" i="8"/>
  <c r="AC47" i="8"/>
  <c r="AD47" i="8"/>
  <c r="AE47" i="8"/>
  <c r="AI47" i="8"/>
  <c r="AJ47" i="8"/>
  <c r="AK47" i="8"/>
  <c r="AL47" i="8"/>
  <c r="N48" i="8"/>
  <c r="O48" i="8"/>
  <c r="P48" i="8"/>
  <c r="Q48" i="8"/>
  <c r="U48" i="8"/>
  <c r="AB48" i="8"/>
  <c r="AC48" i="8"/>
  <c r="AD48" i="8"/>
  <c r="AE48" i="8"/>
  <c r="AI48" i="8"/>
  <c r="AJ48" i="8"/>
  <c r="AK48" i="8"/>
  <c r="AL48" i="8"/>
  <c r="N49" i="8"/>
  <c r="O49" i="8"/>
  <c r="P49" i="8"/>
  <c r="Q49" i="8"/>
  <c r="U49" i="8"/>
  <c r="AB49" i="8"/>
  <c r="AC49" i="8"/>
  <c r="AD49" i="8"/>
  <c r="AE49" i="8"/>
  <c r="AI49" i="8"/>
  <c r="AJ49" i="8"/>
  <c r="AK49" i="8"/>
  <c r="AL49" i="8"/>
  <c r="N50" i="8"/>
  <c r="O50" i="8"/>
  <c r="P50" i="8"/>
  <c r="Q50" i="8"/>
  <c r="U50" i="8"/>
  <c r="AB50" i="8"/>
  <c r="AC50" i="8"/>
  <c r="AD50" i="8"/>
  <c r="AE50" i="8"/>
  <c r="AI50" i="8"/>
  <c r="AJ50" i="8"/>
  <c r="AK50" i="8"/>
  <c r="AL50" i="8"/>
  <c r="N51" i="8"/>
  <c r="O51" i="8"/>
  <c r="P51" i="8"/>
  <c r="Q51" i="8"/>
  <c r="U51" i="8"/>
  <c r="AB51" i="8"/>
  <c r="AC51" i="8"/>
  <c r="AD51" i="8"/>
  <c r="AE51" i="8"/>
  <c r="AI51" i="8"/>
  <c r="AJ51" i="8"/>
  <c r="AK51" i="8"/>
  <c r="AL51" i="8"/>
  <c r="N52" i="8"/>
  <c r="O52" i="8"/>
  <c r="P52" i="8"/>
  <c r="Q52" i="8"/>
  <c r="U52" i="8"/>
  <c r="AB52" i="8"/>
  <c r="AC52" i="8"/>
  <c r="AD52" i="8"/>
  <c r="AE52" i="8"/>
  <c r="AI52" i="8"/>
  <c r="AJ52" i="8"/>
  <c r="AK52" i="8"/>
  <c r="AL52" i="8"/>
  <c r="N53" i="8"/>
  <c r="O53" i="8"/>
  <c r="P53" i="8"/>
  <c r="Q53" i="8"/>
  <c r="U53" i="8"/>
  <c r="AB53" i="8"/>
  <c r="AC53" i="8"/>
  <c r="AD53" i="8"/>
  <c r="AE53" i="8"/>
  <c r="AI53" i="8"/>
  <c r="AJ53" i="8"/>
  <c r="AK53" i="8"/>
  <c r="AL53" i="8"/>
  <c r="N54" i="8"/>
  <c r="O54" i="8"/>
  <c r="P54" i="8"/>
  <c r="Q54" i="8"/>
  <c r="U54" i="8"/>
  <c r="AB54" i="8"/>
  <c r="AC54" i="8"/>
  <c r="AD54" i="8"/>
  <c r="AE54" i="8"/>
  <c r="AI54" i="8"/>
  <c r="AJ54" i="8"/>
  <c r="AK54" i="8"/>
  <c r="AL54" i="8"/>
  <c r="N55" i="8"/>
  <c r="O55" i="8"/>
  <c r="P55" i="8"/>
  <c r="Q55" i="8"/>
  <c r="U55" i="8"/>
  <c r="AB55" i="8"/>
  <c r="AC55" i="8"/>
  <c r="AD55" i="8"/>
  <c r="AE55" i="8"/>
  <c r="AI55" i="8"/>
  <c r="AJ55" i="8"/>
  <c r="AK55" i="8"/>
  <c r="AL55" i="8"/>
  <c r="N56" i="8"/>
  <c r="O56" i="8"/>
  <c r="P56" i="8"/>
  <c r="Q56" i="8"/>
  <c r="U56" i="8"/>
  <c r="AB56" i="8"/>
  <c r="AC56" i="8"/>
  <c r="AD56" i="8"/>
  <c r="AE56" i="8"/>
  <c r="AI56" i="8"/>
  <c r="AJ56" i="8"/>
  <c r="AK56" i="8"/>
  <c r="AL56" i="8"/>
  <c r="N57" i="8"/>
  <c r="O57" i="8"/>
  <c r="P57" i="8"/>
  <c r="Q57" i="8"/>
  <c r="U57" i="8"/>
  <c r="AB57" i="8"/>
  <c r="AC57" i="8"/>
  <c r="AD57" i="8"/>
  <c r="AE57" i="8"/>
  <c r="AI57" i="8"/>
  <c r="AJ57" i="8"/>
  <c r="AK57" i="8"/>
  <c r="AL57" i="8"/>
  <c r="N58" i="8"/>
  <c r="O58" i="8"/>
  <c r="P58" i="8"/>
  <c r="Q58" i="8"/>
  <c r="U58" i="8"/>
  <c r="AB58" i="8"/>
  <c r="AC58" i="8"/>
  <c r="AD58" i="8"/>
  <c r="AE58" i="8"/>
  <c r="AI58" i="8"/>
  <c r="AJ58" i="8"/>
  <c r="AK58" i="8"/>
  <c r="AL58" i="8"/>
  <c r="N59" i="8"/>
  <c r="O59" i="8"/>
  <c r="P59" i="8"/>
  <c r="Q59" i="8"/>
  <c r="U59" i="8"/>
  <c r="AB59" i="8"/>
  <c r="AC59" i="8"/>
  <c r="AD59" i="8"/>
  <c r="AE59" i="8"/>
  <c r="AI59" i="8"/>
  <c r="AJ59" i="8"/>
  <c r="AK59" i="8"/>
  <c r="AL59" i="8"/>
  <c r="N60" i="8"/>
  <c r="O60" i="8"/>
  <c r="P60" i="8"/>
  <c r="Q60" i="8"/>
  <c r="U60" i="8"/>
  <c r="AB60" i="8"/>
  <c r="AC60" i="8"/>
  <c r="AD60" i="8"/>
  <c r="AE60" i="8"/>
  <c r="AI60" i="8"/>
  <c r="AJ60" i="8"/>
  <c r="AK60" i="8"/>
  <c r="AL60" i="8"/>
  <c r="N61" i="8"/>
  <c r="O61" i="8"/>
  <c r="P61" i="8"/>
  <c r="Q61" i="8"/>
  <c r="U61" i="8"/>
  <c r="AB61" i="8"/>
  <c r="AC61" i="8"/>
  <c r="AD61" i="8"/>
  <c r="AE61" i="8"/>
  <c r="AI61" i="8"/>
  <c r="AJ61" i="8"/>
  <c r="AK61" i="8"/>
  <c r="AL61" i="8"/>
  <c r="N62" i="8"/>
  <c r="O62" i="8"/>
  <c r="P62" i="8"/>
  <c r="Q62" i="8"/>
  <c r="U62" i="8"/>
  <c r="AB62" i="8"/>
  <c r="AC62" i="8"/>
  <c r="AD62" i="8"/>
  <c r="AE62" i="8"/>
  <c r="AI62" i="8"/>
  <c r="AJ62" i="8"/>
  <c r="AK62" i="8"/>
  <c r="AL62" i="8"/>
  <c r="N63" i="8"/>
  <c r="O63" i="8"/>
  <c r="P63" i="8"/>
  <c r="Q63" i="8"/>
  <c r="U63" i="8"/>
  <c r="AB63" i="8"/>
  <c r="AC63" i="8"/>
  <c r="AD63" i="8"/>
  <c r="AE63" i="8"/>
  <c r="AI63" i="8"/>
  <c r="AJ63" i="8"/>
  <c r="AK63" i="8"/>
  <c r="AL63" i="8"/>
  <c r="N64" i="8"/>
  <c r="O64" i="8"/>
  <c r="P64" i="8"/>
  <c r="Q64" i="8"/>
  <c r="U64" i="8"/>
  <c r="AB64" i="8"/>
  <c r="AC64" i="8"/>
  <c r="AD64" i="8"/>
  <c r="AE64" i="8"/>
  <c r="AI64" i="8"/>
  <c r="AJ64" i="8"/>
  <c r="AK64" i="8"/>
  <c r="AL64" i="8"/>
  <c r="N5" i="7"/>
  <c r="O5" i="7"/>
  <c r="P5" i="7"/>
  <c r="Q5" i="7"/>
  <c r="R5" i="7"/>
  <c r="S5" i="7"/>
  <c r="T5" i="7"/>
  <c r="U5" i="7"/>
  <c r="AB5" i="7"/>
  <c r="AC5" i="7"/>
  <c r="AD5" i="7"/>
  <c r="AE5" i="7"/>
  <c r="AF5" i="7"/>
  <c r="AG5" i="7"/>
  <c r="AH5" i="7"/>
  <c r="AI5" i="7"/>
  <c r="AJ5" i="7"/>
  <c r="AL5" i="7"/>
  <c r="AK5" i="7" s="1"/>
  <c r="N6" i="7"/>
  <c r="O6" i="7"/>
  <c r="P6" i="7"/>
  <c r="Q6" i="7"/>
  <c r="R6" i="7"/>
  <c r="S6" i="7"/>
  <c r="T6" i="7"/>
  <c r="U6" i="7"/>
  <c r="AB6" i="7"/>
  <c r="AC6" i="7"/>
  <c r="AD6" i="7"/>
  <c r="AE6" i="7"/>
  <c r="AF6" i="7"/>
  <c r="AG6" i="7"/>
  <c r="AH6" i="7"/>
  <c r="AI6" i="7"/>
  <c r="AJ6" i="7"/>
  <c r="AL6" i="7"/>
  <c r="AK6" i="7" s="1"/>
  <c r="N7" i="7"/>
  <c r="O7" i="7"/>
  <c r="P7" i="7"/>
  <c r="Q7" i="7"/>
  <c r="R7" i="7"/>
  <c r="S7" i="7"/>
  <c r="T7" i="7"/>
  <c r="U7" i="7"/>
  <c r="AB7" i="7"/>
  <c r="AC7" i="7"/>
  <c r="AD7" i="7"/>
  <c r="AE7" i="7"/>
  <c r="AF7" i="7"/>
  <c r="AG7" i="7"/>
  <c r="AH7" i="7"/>
  <c r="AI7" i="7"/>
  <c r="AJ7" i="7"/>
  <c r="AL7" i="7"/>
  <c r="AK7" i="7" s="1"/>
  <c r="N8" i="7"/>
  <c r="O8" i="7"/>
  <c r="P8" i="7"/>
  <c r="Q8" i="7"/>
  <c r="R8" i="7"/>
  <c r="S8" i="7"/>
  <c r="T8" i="7"/>
  <c r="U8" i="7"/>
  <c r="AB8" i="7"/>
  <c r="AC8" i="7"/>
  <c r="AD8" i="7"/>
  <c r="AE8" i="7"/>
  <c r="AF8" i="7"/>
  <c r="AG8" i="7"/>
  <c r="AH8" i="7"/>
  <c r="AI8" i="7"/>
  <c r="AJ8" i="7"/>
  <c r="AL8" i="7"/>
  <c r="AK8" i="7" s="1"/>
  <c r="N9" i="7"/>
  <c r="O9" i="7"/>
  <c r="P9" i="7"/>
  <c r="Q9" i="7"/>
  <c r="R9" i="7"/>
  <c r="S9" i="7"/>
  <c r="T9" i="7"/>
  <c r="U9" i="7"/>
  <c r="AB9" i="7"/>
  <c r="AC9" i="7"/>
  <c r="AD9" i="7"/>
  <c r="AE9" i="7"/>
  <c r="AF9" i="7"/>
  <c r="AG9" i="7"/>
  <c r="AH9" i="7"/>
  <c r="AI9" i="7"/>
  <c r="AJ9" i="7"/>
  <c r="AL9" i="7"/>
  <c r="AK9" i="7" s="1"/>
  <c r="N10" i="7"/>
  <c r="O10" i="7"/>
  <c r="P10" i="7"/>
  <c r="Q10" i="7"/>
  <c r="R10" i="7"/>
  <c r="S10" i="7"/>
  <c r="T10" i="7"/>
  <c r="U10" i="7"/>
  <c r="AB10" i="7"/>
  <c r="AC10" i="7"/>
  <c r="AD10" i="7"/>
  <c r="AE10" i="7"/>
  <c r="AF10" i="7"/>
  <c r="AG10" i="7"/>
  <c r="AH10" i="7"/>
  <c r="AI10" i="7"/>
  <c r="AJ10" i="7"/>
  <c r="AL10" i="7"/>
  <c r="AK10" i="7" s="1"/>
  <c r="N11" i="7"/>
  <c r="O11" i="7"/>
  <c r="P11" i="7"/>
  <c r="Q11" i="7"/>
  <c r="R11" i="7"/>
  <c r="S11" i="7"/>
  <c r="T11" i="7"/>
  <c r="U11" i="7"/>
  <c r="AB11" i="7"/>
  <c r="AC11" i="7"/>
  <c r="AD11" i="7"/>
  <c r="AE11" i="7"/>
  <c r="AF11" i="7"/>
  <c r="AG11" i="7"/>
  <c r="AH11" i="7"/>
  <c r="AI11" i="7"/>
  <c r="AJ11" i="7"/>
  <c r="AL11" i="7"/>
  <c r="AK11" i="7" s="1"/>
  <c r="N12" i="7"/>
  <c r="O12" i="7"/>
  <c r="P12" i="7"/>
  <c r="Q12" i="7"/>
  <c r="R12" i="7"/>
  <c r="S12" i="7"/>
  <c r="T12" i="7"/>
  <c r="AB12" i="7"/>
  <c r="AC12" i="7"/>
  <c r="AD12" i="7"/>
  <c r="AE12" i="7"/>
  <c r="AF12" i="7"/>
  <c r="AG12" i="7"/>
  <c r="AH12" i="7"/>
  <c r="AI12" i="7"/>
  <c r="N13" i="7"/>
  <c r="O13" i="7"/>
  <c r="P13" i="7"/>
  <c r="Q13" i="7"/>
  <c r="R13" i="7"/>
  <c r="S13" i="7"/>
  <c r="T13" i="7"/>
  <c r="U13" i="7"/>
  <c r="AB13" i="7"/>
  <c r="AC13" i="7"/>
  <c r="AD13" i="7"/>
  <c r="AE13" i="7"/>
  <c r="AF13" i="7"/>
  <c r="AG13" i="7"/>
  <c r="AH13" i="7"/>
  <c r="AI13" i="7"/>
  <c r="AJ13" i="7"/>
  <c r="AL13" i="7"/>
  <c r="AK13" i="7" s="1"/>
  <c r="N14" i="7"/>
  <c r="O14" i="7"/>
  <c r="P14" i="7"/>
  <c r="Q14" i="7"/>
  <c r="R14" i="7"/>
  <c r="S14" i="7"/>
  <c r="T14" i="7"/>
  <c r="U14" i="7"/>
  <c r="AB14" i="7"/>
  <c r="AC14" i="7"/>
  <c r="AD14" i="7"/>
  <c r="AE14" i="7"/>
  <c r="AF14" i="7"/>
  <c r="AG14" i="7"/>
  <c r="AH14" i="7"/>
  <c r="AI14" i="7"/>
  <c r="AJ14" i="7"/>
  <c r="AL14" i="7"/>
  <c r="AK14" i="7" s="1"/>
  <c r="N15" i="7"/>
  <c r="O15" i="7"/>
  <c r="P15" i="7"/>
  <c r="Q15" i="7"/>
  <c r="R15" i="7"/>
  <c r="S15" i="7"/>
  <c r="T15" i="7"/>
  <c r="U15" i="7"/>
  <c r="AB15" i="7"/>
  <c r="AC15" i="7"/>
  <c r="AD15" i="7"/>
  <c r="AE15" i="7"/>
  <c r="AF15" i="7"/>
  <c r="AG15" i="7"/>
  <c r="AH15" i="7"/>
  <c r="AI15" i="7"/>
  <c r="AJ15" i="7"/>
  <c r="AL15" i="7"/>
  <c r="AK15" i="7" s="1"/>
  <c r="N16" i="7"/>
  <c r="O16" i="7"/>
  <c r="P16" i="7"/>
  <c r="Q16" i="7"/>
  <c r="R16" i="7"/>
  <c r="S16" i="7"/>
  <c r="T16" i="7"/>
  <c r="U16" i="7"/>
  <c r="AB16" i="7"/>
  <c r="AC16" i="7"/>
  <c r="AD16" i="7"/>
  <c r="AE16" i="7"/>
  <c r="AF16" i="7"/>
  <c r="AG16" i="7"/>
  <c r="AH16" i="7"/>
  <c r="AI16" i="7"/>
  <c r="AJ16" i="7"/>
  <c r="AL16" i="7"/>
  <c r="AK16" i="7" s="1"/>
  <c r="AT16" i="7"/>
  <c r="N17" i="7"/>
  <c r="O17" i="7"/>
  <c r="P17" i="7"/>
  <c r="Q17" i="7"/>
  <c r="R17" i="7"/>
  <c r="S17" i="7"/>
  <c r="T17" i="7"/>
  <c r="U17" i="7"/>
  <c r="AB17" i="7"/>
  <c r="AC17" i="7"/>
  <c r="AD17" i="7"/>
  <c r="AE17" i="7"/>
  <c r="AF17" i="7"/>
  <c r="AG17" i="7"/>
  <c r="AH17" i="7"/>
  <c r="AI17" i="7"/>
  <c r="AJ17" i="7"/>
  <c r="AL17" i="7"/>
  <c r="AK17" i="7" s="1"/>
  <c r="N18" i="7"/>
  <c r="O18" i="7"/>
  <c r="P18" i="7"/>
  <c r="Q18" i="7"/>
  <c r="R18" i="7"/>
  <c r="S18" i="7"/>
  <c r="T18" i="7"/>
  <c r="U18" i="7"/>
  <c r="AB18" i="7"/>
  <c r="AC18" i="7"/>
  <c r="AD18" i="7"/>
  <c r="AE18" i="7"/>
  <c r="AF18" i="7"/>
  <c r="AG18" i="7"/>
  <c r="AH18" i="7"/>
  <c r="AI18" i="7"/>
  <c r="AJ18" i="7"/>
  <c r="AL18" i="7"/>
  <c r="AK18" i="7" s="1"/>
  <c r="N19" i="7"/>
  <c r="O19" i="7"/>
  <c r="P19" i="7"/>
  <c r="Q19" i="7"/>
  <c r="R19" i="7"/>
  <c r="S19" i="7"/>
  <c r="T19" i="7"/>
  <c r="U19" i="7"/>
  <c r="AB19" i="7"/>
  <c r="AC19" i="7"/>
  <c r="AD19" i="7"/>
  <c r="AE19" i="7"/>
  <c r="AF19" i="7"/>
  <c r="AG19" i="7"/>
  <c r="AH19" i="7"/>
  <c r="AI19" i="7"/>
  <c r="AJ19" i="7"/>
  <c r="AL19" i="7"/>
  <c r="AK19" i="7" s="1"/>
  <c r="N20" i="7"/>
  <c r="O20" i="7"/>
  <c r="P20" i="7"/>
  <c r="Q20" i="7"/>
  <c r="R20" i="7"/>
  <c r="S20" i="7"/>
  <c r="T20" i="7"/>
  <c r="U20" i="7"/>
  <c r="AB20" i="7"/>
  <c r="AC20" i="7"/>
  <c r="AD20" i="7"/>
  <c r="AE20" i="7"/>
  <c r="AF20" i="7"/>
  <c r="AG20" i="7"/>
  <c r="AH20" i="7"/>
  <c r="AI20" i="7"/>
  <c r="AJ20" i="7"/>
  <c r="AL20" i="7"/>
  <c r="AK20" i="7" s="1"/>
  <c r="N21" i="7"/>
  <c r="O21" i="7"/>
  <c r="P21" i="7"/>
  <c r="Q21" i="7"/>
  <c r="R21" i="7"/>
  <c r="S21" i="7"/>
  <c r="T21" i="7"/>
  <c r="U21" i="7"/>
  <c r="AB21" i="7"/>
  <c r="AC21" i="7"/>
  <c r="AD21" i="7"/>
  <c r="AE21" i="7"/>
  <c r="AF21" i="7"/>
  <c r="AG21" i="7"/>
  <c r="AH21" i="7"/>
  <c r="AI21" i="7"/>
  <c r="AJ21" i="7"/>
  <c r="AL21" i="7"/>
  <c r="AK21" i="7" s="1"/>
  <c r="N22" i="7"/>
  <c r="O22" i="7"/>
  <c r="P22" i="7"/>
  <c r="Q22" i="7"/>
  <c r="R22" i="7"/>
  <c r="S22" i="7"/>
  <c r="T22" i="7"/>
  <c r="U22" i="7"/>
  <c r="AB22" i="7"/>
  <c r="AC22" i="7"/>
  <c r="AD22" i="7"/>
  <c r="AE22" i="7"/>
  <c r="AF22" i="7"/>
  <c r="AG22" i="7"/>
  <c r="AH22" i="7"/>
  <c r="AI22" i="7"/>
  <c r="AJ22" i="7"/>
  <c r="AL22" i="7"/>
  <c r="AK22" i="7" s="1"/>
  <c r="N23" i="7"/>
  <c r="O23" i="7"/>
  <c r="P23" i="7"/>
  <c r="Q23" i="7"/>
  <c r="R23" i="7"/>
  <c r="S23" i="7"/>
  <c r="T23" i="7"/>
  <c r="U23" i="7"/>
  <c r="AB23" i="7"/>
  <c r="AC23" i="7"/>
  <c r="AD23" i="7"/>
  <c r="AE23" i="7"/>
  <c r="AF23" i="7"/>
  <c r="AG23" i="7"/>
  <c r="AH23" i="7"/>
  <c r="AI23" i="7"/>
  <c r="AJ23" i="7"/>
  <c r="AL23" i="7"/>
  <c r="AK23" i="7" s="1"/>
  <c r="N24" i="7"/>
  <c r="O24" i="7"/>
  <c r="P24" i="7"/>
  <c r="Q24" i="7"/>
  <c r="R24" i="7"/>
  <c r="S24" i="7"/>
  <c r="T24" i="7"/>
  <c r="U24" i="7"/>
  <c r="AB24" i="7"/>
  <c r="AC24" i="7"/>
  <c r="AD24" i="7"/>
  <c r="AE24" i="7"/>
  <c r="AF24" i="7"/>
  <c r="AG24" i="7"/>
  <c r="AH24" i="7"/>
  <c r="AI24" i="7"/>
  <c r="AJ24" i="7"/>
  <c r="AL24" i="7"/>
  <c r="AK24" i="7" s="1"/>
  <c r="N25" i="7"/>
  <c r="O25" i="7"/>
  <c r="P25" i="7"/>
  <c r="Q25" i="7"/>
  <c r="R25" i="7"/>
  <c r="S25" i="7"/>
  <c r="T25" i="7"/>
  <c r="U25" i="7"/>
  <c r="AB25" i="7"/>
  <c r="AC25" i="7"/>
  <c r="AD25" i="7"/>
  <c r="AE25" i="7"/>
  <c r="AF25" i="7"/>
  <c r="AG25" i="7"/>
  <c r="AH25" i="7"/>
  <c r="AI25" i="7"/>
  <c r="AJ25" i="7"/>
  <c r="AL25" i="7"/>
  <c r="AK25" i="7" s="1"/>
  <c r="N26" i="7"/>
  <c r="O26" i="7"/>
  <c r="P26" i="7"/>
  <c r="Q26" i="7"/>
  <c r="R26" i="7"/>
  <c r="S26" i="7"/>
  <c r="T26" i="7"/>
  <c r="U26" i="7"/>
  <c r="AB26" i="7"/>
  <c r="AC26" i="7"/>
  <c r="AD26" i="7"/>
  <c r="AE26" i="7"/>
  <c r="AF26" i="7"/>
  <c r="AG26" i="7"/>
  <c r="AH26" i="7"/>
  <c r="AI26" i="7"/>
  <c r="AJ26" i="7"/>
  <c r="AL26" i="7"/>
  <c r="AK26" i="7" s="1"/>
  <c r="N27" i="7"/>
  <c r="O27" i="7"/>
  <c r="P27" i="7"/>
  <c r="Q27" i="7"/>
  <c r="R27" i="7"/>
  <c r="S27" i="7"/>
  <c r="T27" i="7"/>
  <c r="U27" i="7"/>
  <c r="AB27" i="7"/>
  <c r="AC27" i="7"/>
  <c r="AD27" i="7"/>
  <c r="AE27" i="7"/>
  <c r="AF27" i="7"/>
  <c r="AG27" i="7"/>
  <c r="AH27" i="7"/>
  <c r="AI27" i="7"/>
  <c r="AJ27" i="7"/>
  <c r="AL27" i="7"/>
  <c r="AK27" i="7" s="1"/>
  <c r="N28" i="7"/>
  <c r="O28" i="7"/>
  <c r="P28" i="7"/>
  <c r="Q28" i="7"/>
  <c r="R28" i="7"/>
  <c r="S28" i="7"/>
  <c r="T28" i="7"/>
  <c r="U28" i="7"/>
  <c r="AB28" i="7"/>
  <c r="AC28" i="7"/>
  <c r="AD28" i="7"/>
  <c r="AE28" i="7"/>
  <c r="AF28" i="7"/>
  <c r="AG28" i="7"/>
  <c r="AH28" i="7"/>
  <c r="AI28" i="7"/>
  <c r="AJ28" i="7"/>
  <c r="AL28" i="7"/>
  <c r="AK28" i="7" s="1"/>
  <c r="N29" i="7"/>
  <c r="O29" i="7"/>
  <c r="P29" i="7"/>
  <c r="Q29" i="7"/>
  <c r="R29" i="7"/>
  <c r="S29" i="7"/>
  <c r="T29" i="7"/>
  <c r="U29" i="7"/>
  <c r="AB29" i="7"/>
  <c r="AC29" i="7"/>
  <c r="AD29" i="7"/>
  <c r="AE29" i="7"/>
  <c r="AF29" i="7"/>
  <c r="AG29" i="7"/>
  <c r="AH29" i="7"/>
  <c r="AI29" i="7"/>
  <c r="AJ29" i="7"/>
  <c r="AL29" i="7"/>
  <c r="AK29" i="7" s="1"/>
  <c r="N30" i="7"/>
  <c r="O30" i="7"/>
  <c r="P30" i="7"/>
  <c r="Q30" i="7"/>
  <c r="R30" i="7"/>
  <c r="S30" i="7"/>
  <c r="T30" i="7"/>
  <c r="U30" i="7"/>
  <c r="AB30" i="7"/>
  <c r="AC30" i="7"/>
  <c r="AD30" i="7"/>
  <c r="AE30" i="7"/>
  <c r="AF30" i="7"/>
  <c r="AG30" i="7"/>
  <c r="AH30" i="7"/>
  <c r="AI30" i="7"/>
  <c r="AJ30" i="7"/>
  <c r="AL30" i="7"/>
  <c r="AK30" i="7" s="1"/>
  <c r="N31" i="7"/>
  <c r="O31" i="7"/>
  <c r="P31" i="7"/>
  <c r="Q31" i="7"/>
  <c r="R31" i="7"/>
  <c r="S31" i="7"/>
  <c r="T31" i="7"/>
  <c r="U31" i="7"/>
  <c r="AB31" i="7"/>
  <c r="AC31" i="7"/>
  <c r="AD31" i="7"/>
  <c r="AE31" i="7"/>
  <c r="AF31" i="7"/>
  <c r="AG31" i="7"/>
  <c r="AH31" i="7"/>
  <c r="AI31" i="7"/>
  <c r="AJ31" i="7"/>
  <c r="AL31" i="7"/>
  <c r="AK31" i="7" s="1"/>
  <c r="N32" i="7"/>
  <c r="O32" i="7"/>
  <c r="P32" i="7"/>
  <c r="Q32" i="7"/>
  <c r="R32" i="7"/>
  <c r="S32" i="7"/>
  <c r="T32" i="7"/>
  <c r="U32" i="7"/>
  <c r="AB32" i="7"/>
  <c r="AC32" i="7"/>
  <c r="AD32" i="7"/>
  <c r="AE32" i="7"/>
  <c r="AF32" i="7"/>
  <c r="AG32" i="7"/>
  <c r="AH32" i="7"/>
  <c r="AI32" i="7"/>
  <c r="AJ32" i="7"/>
  <c r="AL32" i="7"/>
  <c r="AK32" i="7" s="1"/>
  <c r="N33" i="7"/>
  <c r="O33" i="7"/>
  <c r="P33" i="7"/>
  <c r="Q33" i="7"/>
  <c r="R33" i="7"/>
  <c r="S33" i="7"/>
  <c r="T33" i="7"/>
  <c r="U33" i="7"/>
  <c r="AB33" i="7"/>
  <c r="AC33" i="7"/>
  <c r="AD33" i="7"/>
  <c r="AE33" i="7"/>
  <c r="AF33" i="7"/>
  <c r="AG33" i="7"/>
  <c r="AH33" i="7"/>
  <c r="AI33" i="7"/>
  <c r="AJ33" i="7"/>
  <c r="AL33" i="7"/>
  <c r="AK33" i="7" s="1"/>
  <c r="N34" i="7"/>
  <c r="O34" i="7"/>
  <c r="P34" i="7"/>
  <c r="Q34" i="7"/>
  <c r="R34" i="7"/>
  <c r="S34" i="7"/>
  <c r="T34" i="7"/>
  <c r="U34" i="7"/>
  <c r="AB34" i="7"/>
  <c r="AC34" i="7"/>
  <c r="AD34" i="7"/>
  <c r="AE34" i="7"/>
  <c r="AF34" i="7"/>
  <c r="AG34" i="7"/>
  <c r="AH34" i="7"/>
  <c r="AI34" i="7"/>
  <c r="AJ34" i="7"/>
  <c r="AL34" i="7"/>
  <c r="AK34" i="7" s="1"/>
  <c r="N35" i="7"/>
  <c r="O35" i="7"/>
  <c r="P35" i="7"/>
  <c r="Q35" i="7"/>
  <c r="R35" i="7"/>
  <c r="S35" i="7"/>
  <c r="T35" i="7"/>
  <c r="U35" i="7"/>
  <c r="AB35" i="7"/>
  <c r="AC35" i="7"/>
  <c r="AD35" i="7"/>
  <c r="AE35" i="7"/>
  <c r="AF35" i="7"/>
  <c r="AG35" i="7"/>
  <c r="AH35" i="7"/>
  <c r="AI35" i="7"/>
  <c r="AJ35" i="7"/>
  <c r="AL35" i="7"/>
  <c r="AK35" i="7" s="1"/>
  <c r="N36" i="7"/>
  <c r="O36" i="7"/>
  <c r="P36" i="7"/>
  <c r="Q36" i="7"/>
  <c r="R36" i="7"/>
  <c r="S36" i="7"/>
  <c r="T36" i="7"/>
  <c r="U36" i="7"/>
  <c r="AB36" i="7"/>
  <c r="AC36" i="7"/>
  <c r="AD36" i="7"/>
  <c r="AE36" i="7"/>
  <c r="AF36" i="7"/>
  <c r="AG36" i="7"/>
  <c r="AH36" i="7"/>
  <c r="AI36" i="7"/>
  <c r="AJ36" i="7"/>
  <c r="AL36" i="7"/>
  <c r="AK36" i="7" s="1"/>
  <c r="N37" i="7"/>
  <c r="O37" i="7"/>
  <c r="P37" i="7"/>
  <c r="Q37" i="7"/>
  <c r="R37" i="7"/>
  <c r="S37" i="7"/>
  <c r="T37" i="7"/>
  <c r="U37" i="7"/>
  <c r="AB37" i="7"/>
  <c r="AC37" i="7"/>
  <c r="AD37" i="7"/>
  <c r="AE37" i="7"/>
  <c r="AF37" i="7"/>
  <c r="AG37" i="7"/>
  <c r="AH37" i="7"/>
  <c r="AI37" i="7"/>
  <c r="AJ37" i="7"/>
  <c r="AL37" i="7"/>
  <c r="AK37" i="7" s="1"/>
  <c r="N38" i="7"/>
  <c r="O38" i="7"/>
  <c r="P38" i="7"/>
  <c r="Q38" i="7"/>
  <c r="R38" i="7"/>
  <c r="S38" i="7"/>
  <c r="T38" i="7"/>
  <c r="U38" i="7"/>
  <c r="AB38" i="7"/>
  <c r="AC38" i="7"/>
  <c r="AD38" i="7"/>
  <c r="AE38" i="7"/>
  <c r="AF38" i="7"/>
  <c r="AG38" i="7"/>
  <c r="AH38" i="7"/>
  <c r="AI38" i="7"/>
  <c r="AJ38" i="7"/>
  <c r="AL38" i="7"/>
  <c r="AK38" i="7" s="1"/>
  <c r="N39" i="7"/>
  <c r="O39" i="7"/>
  <c r="P39" i="7"/>
  <c r="Q39" i="7"/>
  <c r="R39" i="7"/>
  <c r="S39" i="7"/>
  <c r="T39" i="7"/>
  <c r="U39" i="7"/>
  <c r="AB39" i="7"/>
  <c r="AC39" i="7"/>
  <c r="AD39" i="7"/>
  <c r="AE39" i="7"/>
  <c r="AF39" i="7"/>
  <c r="AG39" i="7"/>
  <c r="AH39" i="7"/>
  <c r="AI39" i="7"/>
  <c r="AJ39" i="7"/>
  <c r="AL39" i="7"/>
  <c r="AK39" i="7" s="1"/>
  <c r="N40" i="7"/>
  <c r="O40" i="7"/>
  <c r="P40" i="7"/>
  <c r="Q40" i="7"/>
  <c r="R40" i="7"/>
  <c r="S40" i="7"/>
  <c r="T40" i="7"/>
  <c r="U40" i="7"/>
  <c r="AB40" i="7"/>
  <c r="AC40" i="7"/>
  <c r="AD40" i="7"/>
  <c r="AE40" i="7"/>
  <c r="AF40" i="7"/>
  <c r="AG40" i="7"/>
  <c r="AH40" i="7"/>
  <c r="AI40" i="7"/>
  <c r="AJ40" i="7"/>
  <c r="AL40" i="7"/>
  <c r="AK40" i="7" s="1"/>
  <c r="N41" i="7"/>
  <c r="O41" i="7"/>
  <c r="P41" i="7"/>
  <c r="Q41" i="7"/>
  <c r="R41" i="7"/>
  <c r="S41" i="7"/>
  <c r="T41" i="7"/>
  <c r="U41" i="7"/>
  <c r="AB41" i="7"/>
  <c r="AC41" i="7"/>
  <c r="AD41" i="7"/>
  <c r="AE41" i="7"/>
  <c r="AF41" i="7"/>
  <c r="AG41" i="7"/>
  <c r="AH41" i="7"/>
  <c r="AI41" i="7"/>
  <c r="AJ41" i="7"/>
  <c r="AL41" i="7"/>
  <c r="AK41" i="7" s="1"/>
  <c r="N42" i="7"/>
  <c r="O42" i="7"/>
  <c r="P42" i="7"/>
  <c r="Q42" i="7"/>
  <c r="R42" i="7"/>
  <c r="S42" i="7"/>
  <c r="T42" i="7"/>
  <c r="U42" i="7"/>
  <c r="AB42" i="7"/>
  <c r="AC42" i="7"/>
  <c r="AD42" i="7"/>
  <c r="AE42" i="7"/>
  <c r="AF42" i="7"/>
  <c r="AG42" i="7"/>
  <c r="AH42" i="7"/>
  <c r="AI42" i="7"/>
  <c r="AJ42" i="7"/>
  <c r="AL42" i="7"/>
  <c r="AK42" i="7" s="1"/>
  <c r="N43" i="7"/>
  <c r="O43" i="7"/>
  <c r="P43" i="7"/>
  <c r="Q43" i="7"/>
  <c r="R43" i="7"/>
  <c r="S43" i="7"/>
  <c r="T43" i="7"/>
  <c r="U43" i="7"/>
  <c r="AB43" i="7"/>
  <c r="AC43" i="7"/>
  <c r="AD43" i="7"/>
  <c r="AE43" i="7"/>
  <c r="AF43" i="7"/>
  <c r="AG43" i="7"/>
  <c r="AH43" i="7"/>
  <c r="AI43" i="7"/>
  <c r="AJ43" i="7"/>
  <c r="AL43" i="7"/>
  <c r="AK43" i="7" s="1"/>
  <c r="N44" i="7"/>
  <c r="O44" i="7"/>
  <c r="P44" i="7"/>
  <c r="Q44" i="7"/>
  <c r="R44" i="7"/>
  <c r="S44" i="7"/>
  <c r="T44" i="7"/>
  <c r="U44" i="7"/>
  <c r="AB44" i="7"/>
  <c r="AC44" i="7"/>
  <c r="AD44" i="7"/>
  <c r="AE44" i="7"/>
  <c r="AF44" i="7"/>
  <c r="AG44" i="7"/>
  <c r="AH44" i="7"/>
  <c r="AI44" i="7"/>
  <c r="AJ44" i="7"/>
  <c r="AL44" i="7"/>
  <c r="AK44" i="7" s="1"/>
  <c r="N45" i="7"/>
  <c r="O45" i="7"/>
  <c r="P45" i="7"/>
  <c r="Q45" i="7"/>
  <c r="R45" i="7"/>
  <c r="S45" i="7"/>
  <c r="T45" i="7"/>
  <c r="U45" i="7"/>
  <c r="AB45" i="7"/>
  <c r="AC45" i="7"/>
  <c r="AD45" i="7"/>
  <c r="AE45" i="7"/>
  <c r="AF45" i="7"/>
  <c r="AG45" i="7"/>
  <c r="AH45" i="7"/>
  <c r="AI45" i="7"/>
  <c r="AJ45" i="7"/>
  <c r="AL45" i="7"/>
  <c r="AK45" i="7" s="1"/>
  <c r="N46" i="7"/>
  <c r="O46" i="7"/>
  <c r="P46" i="7"/>
  <c r="Q46" i="7"/>
  <c r="R46" i="7"/>
  <c r="S46" i="7"/>
  <c r="T46" i="7"/>
  <c r="U46" i="7"/>
  <c r="AB46" i="7"/>
  <c r="AC46" i="7"/>
  <c r="AD46" i="7"/>
  <c r="AE46" i="7"/>
  <c r="AF46" i="7"/>
  <c r="AG46" i="7"/>
  <c r="AH46" i="7"/>
  <c r="AI46" i="7"/>
  <c r="AJ46" i="7"/>
  <c r="AL46" i="7"/>
  <c r="AK46" i="7" s="1"/>
  <c r="N47" i="7"/>
  <c r="O47" i="7"/>
  <c r="P47" i="7"/>
  <c r="Q47" i="7"/>
  <c r="R47" i="7"/>
  <c r="S47" i="7"/>
  <c r="T47" i="7"/>
  <c r="U47" i="7"/>
  <c r="AB47" i="7"/>
  <c r="AC47" i="7"/>
  <c r="AD47" i="7"/>
  <c r="AE47" i="7"/>
  <c r="AF47" i="7"/>
  <c r="AG47" i="7"/>
  <c r="AH47" i="7"/>
  <c r="AI47" i="7"/>
  <c r="AJ47" i="7"/>
  <c r="AL47" i="7"/>
  <c r="AK47" i="7" s="1"/>
  <c r="N48" i="7"/>
  <c r="O48" i="7"/>
  <c r="P48" i="7"/>
  <c r="Q48" i="7"/>
  <c r="R48" i="7"/>
  <c r="S48" i="7"/>
  <c r="T48" i="7"/>
  <c r="U48" i="7"/>
  <c r="AB48" i="7"/>
  <c r="AC48" i="7"/>
  <c r="AD48" i="7"/>
  <c r="AE48" i="7"/>
  <c r="AF48" i="7"/>
  <c r="AG48" i="7"/>
  <c r="AH48" i="7"/>
  <c r="AI48" i="7"/>
  <c r="AJ48" i="7"/>
  <c r="AL48" i="7"/>
  <c r="AK48" i="7" s="1"/>
  <c r="N49" i="7"/>
  <c r="O49" i="7"/>
  <c r="P49" i="7"/>
  <c r="Q49" i="7"/>
  <c r="R49" i="7"/>
  <c r="S49" i="7"/>
  <c r="T49" i="7"/>
  <c r="U49" i="7"/>
  <c r="AB49" i="7"/>
  <c r="AC49" i="7"/>
  <c r="AD49" i="7"/>
  <c r="AE49" i="7"/>
  <c r="AF49" i="7"/>
  <c r="AG49" i="7"/>
  <c r="AH49" i="7"/>
  <c r="AI49" i="7"/>
  <c r="AJ49" i="7"/>
  <c r="AL49" i="7"/>
  <c r="AK49" i="7" s="1"/>
  <c r="N50" i="7"/>
  <c r="O50" i="7"/>
  <c r="P50" i="7"/>
  <c r="Q50" i="7"/>
  <c r="R50" i="7"/>
  <c r="S50" i="7"/>
  <c r="T50" i="7"/>
  <c r="U50" i="7"/>
  <c r="AB50" i="7"/>
  <c r="AC50" i="7"/>
  <c r="AD50" i="7"/>
  <c r="AE50" i="7"/>
  <c r="AF50" i="7"/>
  <c r="AG50" i="7"/>
  <c r="AH50" i="7"/>
  <c r="AI50" i="7"/>
  <c r="AJ50" i="7"/>
  <c r="AL50" i="7"/>
  <c r="AK50" i="7" s="1"/>
  <c r="N51" i="7"/>
  <c r="O51" i="7"/>
  <c r="P51" i="7"/>
  <c r="Q51" i="7"/>
  <c r="R51" i="7"/>
  <c r="S51" i="7"/>
  <c r="T51" i="7"/>
  <c r="U51" i="7"/>
  <c r="AB51" i="7"/>
  <c r="AC51" i="7"/>
  <c r="AD51" i="7"/>
  <c r="AE51" i="7"/>
  <c r="AF51" i="7"/>
  <c r="AG51" i="7"/>
  <c r="AH51" i="7"/>
  <c r="AI51" i="7"/>
  <c r="AJ51" i="7"/>
  <c r="AL51" i="7"/>
  <c r="AK51" i="7" s="1"/>
  <c r="N52" i="7"/>
  <c r="O52" i="7"/>
  <c r="P52" i="7"/>
  <c r="Q52" i="7"/>
  <c r="R52" i="7"/>
  <c r="S52" i="7"/>
  <c r="T52" i="7"/>
  <c r="U52" i="7"/>
  <c r="AB52" i="7"/>
  <c r="AC52" i="7"/>
  <c r="AD52" i="7"/>
  <c r="AE52" i="7"/>
  <c r="AF52" i="7"/>
  <c r="AG52" i="7"/>
  <c r="AH52" i="7"/>
  <c r="AI52" i="7"/>
  <c r="AJ52" i="7"/>
  <c r="AL52" i="7"/>
  <c r="AK52" i="7" s="1"/>
  <c r="N53" i="7"/>
  <c r="O53" i="7"/>
  <c r="P53" i="7"/>
  <c r="Q53" i="7"/>
  <c r="R53" i="7"/>
  <c r="S53" i="7"/>
  <c r="T53" i="7"/>
  <c r="U53" i="7"/>
  <c r="AB53" i="7"/>
  <c r="AC53" i="7"/>
  <c r="AD53" i="7"/>
  <c r="AE53" i="7"/>
  <c r="AF53" i="7"/>
  <c r="AG53" i="7"/>
  <c r="AH53" i="7"/>
  <c r="AI53" i="7"/>
  <c r="AJ53" i="7"/>
  <c r="AL53" i="7"/>
  <c r="AK53" i="7" s="1"/>
  <c r="N54" i="7"/>
  <c r="O54" i="7"/>
  <c r="P54" i="7"/>
  <c r="Q54" i="7"/>
  <c r="R54" i="7"/>
  <c r="S54" i="7"/>
  <c r="T54" i="7"/>
  <c r="U54" i="7"/>
  <c r="AB54" i="7"/>
  <c r="AC54" i="7"/>
  <c r="AD54" i="7"/>
  <c r="AE54" i="7"/>
  <c r="AF54" i="7"/>
  <c r="AG54" i="7"/>
  <c r="AH54" i="7"/>
  <c r="AI54" i="7"/>
  <c r="AJ54" i="7"/>
  <c r="AL54" i="7"/>
  <c r="AK54" i="7" s="1"/>
  <c r="N55" i="7"/>
  <c r="O55" i="7"/>
  <c r="P55" i="7"/>
  <c r="Q55" i="7"/>
  <c r="R55" i="7"/>
  <c r="S55" i="7"/>
  <c r="T55" i="7"/>
  <c r="U55" i="7"/>
  <c r="AB55" i="7"/>
  <c r="AC55" i="7"/>
  <c r="AD55" i="7"/>
  <c r="AE55" i="7"/>
  <c r="AF55" i="7"/>
  <c r="AG55" i="7"/>
  <c r="AH55" i="7"/>
  <c r="AI55" i="7"/>
  <c r="AJ55" i="7"/>
  <c r="AL55" i="7"/>
  <c r="AK55" i="7" s="1"/>
  <c r="N56" i="7"/>
  <c r="O56" i="7"/>
  <c r="P56" i="7"/>
  <c r="Q56" i="7"/>
  <c r="R56" i="7"/>
  <c r="S56" i="7"/>
  <c r="T56" i="7"/>
  <c r="U56" i="7"/>
  <c r="AB56" i="7"/>
  <c r="AC56" i="7"/>
  <c r="AD56" i="7"/>
  <c r="AE56" i="7"/>
  <c r="AF56" i="7"/>
  <c r="AG56" i="7"/>
  <c r="AH56" i="7"/>
  <c r="AI56" i="7"/>
  <c r="AJ56" i="7"/>
  <c r="AL56" i="7"/>
  <c r="AK56" i="7" s="1"/>
  <c r="N57" i="7"/>
  <c r="O57" i="7"/>
  <c r="P57" i="7"/>
  <c r="Q57" i="7"/>
  <c r="R57" i="7"/>
  <c r="S57" i="7"/>
  <c r="T57" i="7"/>
  <c r="U57" i="7"/>
  <c r="AB57" i="7"/>
  <c r="AC57" i="7"/>
  <c r="AD57" i="7"/>
  <c r="AE57" i="7"/>
  <c r="AF57" i="7"/>
  <c r="AG57" i="7"/>
  <c r="AH57" i="7"/>
  <c r="AI57" i="7"/>
  <c r="AJ57" i="7"/>
  <c r="AL57" i="7"/>
  <c r="AK57" i="7" s="1"/>
  <c r="N58" i="7"/>
  <c r="O58" i="7"/>
  <c r="P58" i="7"/>
  <c r="Q58" i="7"/>
  <c r="R58" i="7"/>
  <c r="S58" i="7"/>
  <c r="T58" i="7"/>
  <c r="U58" i="7"/>
  <c r="AB58" i="7"/>
  <c r="AC58" i="7"/>
  <c r="AD58" i="7"/>
  <c r="AE58" i="7"/>
  <c r="AF58" i="7"/>
  <c r="AG58" i="7"/>
  <c r="AH58" i="7"/>
  <c r="AI58" i="7"/>
  <c r="AJ58" i="7"/>
  <c r="AL58" i="7"/>
  <c r="AK58" i="7" s="1"/>
  <c r="N59" i="7"/>
  <c r="O59" i="7"/>
  <c r="P59" i="7"/>
  <c r="Q59" i="7"/>
  <c r="R59" i="7"/>
  <c r="S59" i="7"/>
  <c r="T59" i="7"/>
  <c r="U59" i="7"/>
  <c r="AB59" i="7"/>
  <c r="AC59" i="7"/>
  <c r="AD59" i="7"/>
  <c r="AE59" i="7"/>
  <c r="AF59" i="7"/>
  <c r="AG59" i="7"/>
  <c r="AH59" i="7"/>
  <c r="AI59" i="7"/>
  <c r="AJ59" i="7"/>
  <c r="AL59" i="7"/>
  <c r="AK59" i="7" s="1"/>
  <c r="N60" i="7"/>
  <c r="O60" i="7"/>
  <c r="P60" i="7"/>
  <c r="Q60" i="7"/>
  <c r="R60" i="7"/>
  <c r="S60" i="7"/>
  <c r="T60" i="7"/>
  <c r="U60" i="7"/>
  <c r="AB60" i="7"/>
  <c r="AC60" i="7"/>
  <c r="AD60" i="7"/>
  <c r="AE60" i="7"/>
  <c r="AF60" i="7"/>
  <c r="AG60" i="7"/>
  <c r="AH60" i="7"/>
  <c r="AI60" i="7"/>
  <c r="AJ60" i="7"/>
  <c r="AL60" i="7"/>
  <c r="AK60" i="7" s="1"/>
  <c r="N61" i="7"/>
  <c r="O61" i="7"/>
  <c r="P61" i="7"/>
  <c r="Q61" i="7"/>
  <c r="R61" i="7"/>
  <c r="S61" i="7"/>
  <c r="T61" i="7"/>
  <c r="U61" i="7"/>
  <c r="AB61" i="7"/>
  <c r="AC61" i="7"/>
  <c r="AD61" i="7"/>
  <c r="AE61" i="7"/>
  <c r="AF61" i="7"/>
  <c r="AG61" i="7"/>
  <c r="AH61" i="7"/>
  <c r="AI61" i="7"/>
  <c r="AJ61" i="7"/>
  <c r="AL61" i="7"/>
  <c r="AK61" i="7" s="1"/>
  <c r="N62" i="7"/>
  <c r="O62" i="7"/>
  <c r="P62" i="7"/>
  <c r="Q62" i="7"/>
  <c r="R62" i="7"/>
  <c r="S62" i="7"/>
  <c r="T62" i="7"/>
  <c r="U62" i="7"/>
  <c r="AB62" i="7"/>
  <c r="AC62" i="7"/>
  <c r="AD62" i="7"/>
  <c r="AE62" i="7"/>
  <c r="AF62" i="7"/>
  <c r="AG62" i="7"/>
  <c r="AH62" i="7"/>
  <c r="AI62" i="7"/>
  <c r="AJ62" i="7"/>
  <c r="AL62" i="7"/>
  <c r="AK62" i="7" s="1"/>
  <c r="N63" i="7"/>
  <c r="O63" i="7"/>
  <c r="P63" i="7"/>
  <c r="Q63" i="7"/>
  <c r="R63" i="7"/>
  <c r="S63" i="7"/>
  <c r="T63" i="7"/>
  <c r="U63" i="7"/>
  <c r="AB63" i="7"/>
  <c r="AC63" i="7"/>
  <c r="AD63" i="7"/>
  <c r="AE63" i="7"/>
  <c r="AF63" i="7"/>
  <c r="AG63" i="7"/>
  <c r="AH63" i="7"/>
  <c r="AI63" i="7"/>
  <c r="AJ63" i="7"/>
  <c r="AL63" i="7"/>
  <c r="AK63" i="7" s="1"/>
  <c r="N64" i="7"/>
  <c r="O64" i="7"/>
  <c r="P64" i="7"/>
  <c r="Q64" i="7"/>
  <c r="R64" i="7"/>
  <c r="S64" i="7"/>
  <c r="T64" i="7"/>
  <c r="U64" i="7"/>
  <c r="AB64" i="7"/>
  <c r="AC64" i="7"/>
  <c r="AD64" i="7"/>
  <c r="AE64" i="7"/>
  <c r="AF64" i="7"/>
  <c r="AG64" i="7"/>
  <c r="AH64" i="7"/>
  <c r="AI64" i="7"/>
  <c r="AJ64" i="7"/>
  <c r="AL64" i="7"/>
  <c r="AK64" i="7" s="1"/>
  <c r="U12" i="7" l="1"/>
  <c r="AJ12" i="7" s="1"/>
  <c r="AL12" i="7" s="1"/>
  <c r="AK12" i="7" s="1"/>
</calcChain>
</file>

<file path=xl/sharedStrings.xml><?xml version="1.0" encoding="utf-8"?>
<sst xmlns="http://schemas.openxmlformats.org/spreadsheetml/2006/main" count="308" uniqueCount="80">
  <si>
    <t>階</t>
  </si>
  <si>
    <t>X</t>
    <phoneticPr fontId="1"/>
  </si>
  <si>
    <t>Y</t>
    <phoneticPr fontId="1"/>
  </si>
  <si>
    <t>X方向</t>
    <rPh sb="1" eb="3">
      <t>ホウコウ</t>
    </rPh>
    <phoneticPr fontId="1"/>
  </si>
  <si>
    <t>壁倍率差</t>
    <rPh sb="0" eb="1">
      <t>カベ</t>
    </rPh>
    <rPh sb="1" eb="3">
      <t>バイリツ</t>
    </rPh>
    <rPh sb="3" eb="4">
      <t>サ</t>
    </rPh>
    <phoneticPr fontId="1"/>
  </si>
  <si>
    <t>A1</t>
    <phoneticPr fontId="1"/>
  </si>
  <si>
    <t>補正値</t>
    <rPh sb="0" eb="3">
      <t>ホセイチ</t>
    </rPh>
    <phoneticPr fontId="1"/>
  </si>
  <si>
    <t>N値</t>
    <rPh sb="1" eb="2">
      <t>チ</t>
    </rPh>
    <phoneticPr fontId="1"/>
  </si>
  <si>
    <t>柱頭</t>
    <rPh sb="0" eb="2">
      <t>チュウトウ</t>
    </rPh>
    <phoneticPr fontId="1"/>
  </si>
  <si>
    <t>柱脚</t>
    <rPh sb="0" eb="2">
      <t>チュウキャク</t>
    </rPh>
    <phoneticPr fontId="1"/>
  </si>
  <si>
    <t>金物</t>
    <rPh sb="0" eb="2">
      <t>カナモノ</t>
    </rPh>
    <phoneticPr fontId="1"/>
  </si>
  <si>
    <t>柱位置</t>
    <rPh sb="0" eb="1">
      <t>ハシラ</t>
    </rPh>
    <rPh sb="1" eb="3">
      <t>イチ</t>
    </rPh>
    <phoneticPr fontId="1"/>
  </si>
  <si>
    <t>A2</t>
    <phoneticPr fontId="1"/>
  </si>
  <si>
    <t>通し柱</t>
    <phoneticPr fontId="1"/>
  </si>
  <si>
    <t>No</t>
    <phoneticPr fontId="1"/>
  </si>
  <si>
    <t>補正値</t>
    <phoneticPr fontId="1"/>
  </si>
  <si>
    <t>Y方向</t>
    <phoneticPr fontId="1"/>
  </si>
  <si>
    <t>×　B1</t>
    <phoneticPr fontId="1"/>
  </si>
  <si>
    <t>× B2</t>
    <phoneticPr fontId="1"/>
  </si>
  <si>
    <t>ー   L</t>
    <phoneticPr fontId="1"/>
  </si>
  <si>
    <t>判定</t>
    <rPh sb="0" eb="2">
      <t>ハンテイ</t>
    </rPh>
    <phoneticPr fontId="1"/>
  </si>
  <si>
    <t>OK</t>
    <phoneticPr fontId="1"/>
  </si>
  <si>
    <t>non-scale</t>
    <phoneticPr fontId="1"/>
  </si>
  <si>
    <t>【１階】</t>
    <rPh sb="2" eb="3">
      <t>カイ</t>
    </rPh>
    <phoneticPr fontId="1"/>
  </si>
  <si>
    <t>柱頭柱脚金物算定シート</t>
    <phoneticPr fontId="1"/>
  </si>
  <si>
    <t>【２階】</t>
    <rPh sb="2" eb="3">
      <t>カイ</t>
    </rPh>
    <phoneticPr fontId="1"/>
  </si>
  <si>
    <t>１階</t>
    <rPh sb="1" eb="2">
      <t>カイ</t>
    </rPh>
    <phoneticPr fontId="1"/>
  </si>
  <si>
    <t>２階</t>
    <rPh sb="1" eb="2">
      <t>カイ</t>
    </rPh>
    <phoneticPr fontId="1"/>
  </si>
  <si>
    <t>１階</t>
    <phoneticPr fontId="1"/>
  </si>
  <si>
    <t>２階</t>
    <phoneticPr fontId="1"/>
  </si>
  <si>
    <t>出隅:0.8
　他:0.5</t>
    <phoneticPr fontId="1"/>
  </si>
  <si>
    <t>出隅:1.0[0.4]
　他:1.6[0.6]</t>
    <rPh sb="0" eb="2">
      <t>デスミ</t>
    </rPh>
    <rPh sb="13" eb="14">
      <t>タ</t>
    </rPh>
    <phoneticPr fontId="1"/>
  </si>
  <si>
    <t>■出隅柱</t>
    <phoneticPr fontId="1"/>
  </si>
  <si>
    <t>左【壁倍率】右</t>
    <phoneticPr fontId="1"/>
  </si>
  <si>
    <t>上【壁倍率】下</t>
    <rPh sb="0" eb="1">
      <t>ウエ</t>
    </rPh>
    <rPh sb="2" eb="3">
      <t>カベ</t>
    </rPh>
    <rPh sb="3" eb="5">
      <t>バイリツ</t>
    </rPh>
    <rPh sb="6" eb="7">
      <t>シモ</t>
    </rPh>
    <phoneticPr fontId="1"/>
  </si>
  <si>
    <t>上【壁倍率】下</t>
    <rPh sb="0" eb="1">
      <t>ウエ</t>
    </rPh>
    <rPh sb="2" eb="3">
      <t>カベ</t>
    </rPh>
    <rPh sb="3" eb="5">
      <t>バイリツ</t>
    </rPh>
    <rPh sb="6" eb="7">
      <t>シタ</t>
    </rPh>
    <phoneticPr fontId="1"/>
  </si>
  <si>
    <t>× B1</t>
    <phoneticPr fontId="1"/>
  </si>
  <si>
    <t>接合</t>
    <rPh sb="0" eb="2">
      <t>セツゴウ</t>
    </rPh>
    <phoneticPr fontId="1"/>
  </si>
  <si>
    <t>片|＼</t>
    <rPh sb="0" eb="1">
      <t>カタ</t>
    </rPh>
    <phoneticPr fontId="1"/>
  </si>
  <si>
    <t>片|／</t>
    <rPh sb="0" eb="1">
      <t>カタ</t>
    </rPh>
    <phoneticPr fontId="1"/>
  </si>
  <si>
    <t>片|×</t>
    <rPh sb="0" eb="1">
      <t>カタ</t>
    </rPh>
    <phoneticPr fontId="1"/>
  </si>
  <si>
    <t>／|／</t>
    <phoneticPr fontId="1"/>
  </si>
  <si>
    <t>／|＼</t>
    <phoneticPr fontId="1"/>
  </si>
  <si>
    <t>＼|／</t>
    <phoneticPr fontId="1"/>
  </si>
  <si>
    <t>×|＼</t>
    <phoneticPr fontId="1"/>
  </si>
  <si>
    <t>×|／</t>
    <phoneticPr fontId="1"/>
  </si>
  <si>
    <t>×|×</t>
    <phoneticPr fontId="1"/>
  </si>
  <si>
    <t>胴差と</t>
    <phoneticPr fontId="1"/>
  </si>
  <si>
    <t>通し柱</t>
  </si>
  <si>
    <t>備考</t>
    <rPh sb="0" eb="2">
      <t>ビコウ</t>
    </rPh>
    <phoneticPr fontId="1"/>
  </si>
  <si>
    <t>〈い〉</t>
    <phoneticPr fontId="1"/>
  </si>
  <si>
    <t>〈ろ〉</t>
    <phoneticPr fontId="1"/>
  </si>
  <si>
    <t>〈は〉</t>
    <phoneticPr fontId="1"/>
  </si>
  <si>
    <t>〈に〉</t>
    <phoneticPr fontId="1"/>
  </si>
  <si>
    <t>〈ほ〉</t>
    <phoneticPr fontId="1"/>
  </si>
  <si>
    <t>〈へ〉</t>
    <phoneticPr fontId="1"/>
  </si>
  <si>
    <t>〈と〉</t>
    <phoneticPr fontId="1"/>
  </si>
  <si>
    <t>〈ち〉</t>
    <phoneticPr fontId="1"/>
  </si>
  <si>
    <t>〈り〉</t>
    <phoneticPr fontId="1"/>
  </si>
  <si>
    <t>〈ぬ〉</t>
    <phoneticPr fontId="1"/>
  </si>
  <si>
    <t>0.0以下</t>
    <rPh sb="3" eb="5">
      <t>イカ</t>
    </rPh>
    <phoneticPr fontId="1"/>
  </si>
  <si>
    <t>0.65以下</t>
    <rPh sb="4" eb="6">
      <t>イカ</t>
    </rPh>
    <phoneticPr fontId="1"/>
  </si>
  <si>
    <t>1.0以下</t>
    <rPh sb="3" eb="5">
      <t>イカ</t>
    </rPh>
    <phoneticPr fontId="1"/>
  </si>
  <si>
    <t>1.4以下</t>
    <rPh sb="3" eb="5">
      <t>イカ</t>
    </rPh>
    <phoneticPr fontId="1"/>
  </si>
  <si>
    <t>1.6以下</t>
    <rPh sb="3" eb="5">
      <t>イカ</t>
    </rPh>
    <phoneticPr fontId="1"/>
  </si>
  <si>
    <t>1.8以下</t>
    <rPh sb="3" eb="5">
      <t>イカ</t>
    </rPh>
    <phoneticPr fontId="1"/>
  </si>
  <si>
    <t>2.8以下</t>
    <rPh sb="3" eb="5">
      <t>イカ</t>
    </rPh>
    <phoneticPr fontId="1"/>
  </si>
  <si>
    <t>3.7以下</t>
    <rPh sb="3" eb="5">
      <t>イカ</t>
    </rPh>
    <phoneticPr fontId="1"/>
  </si>
  <si>
    <t>4.7以下</t>
    <rPh sb="3" eb="5">
      <t>イカ</t>
    </rPh>
    <phoneticPr fontId="1"/>
  </si>
  <si>
    <t>5.6以下</t>
    <rPh sb="3" eb="5">
      <t>イカ</t>
    </rPh>
    <phoneticPr fontId="1"/>
  </si>
  <si>
    <t>5.6超</t>
    <rPh sb="3" eb="4">
      <t>コ</t>
    </rPh>
    <phoneticPr fontId="1"/>
  </si>
  <si>
    <t>記号</t>
    <rPh sb="0" eb="2">
      <t>キゴウ</t>
    </rPh>
    <phoneticPr fontId="1"/>
  </si>
  <si>
    <t>出隅:0.4
　他:0.6</t>
    <rPh sb="0" eb="2">
      <t>デスミ</t>
    </rPh>
    <rPh sb="8" eb="9">
      <t>タ</t>
    </rPh>
    <phoneticPr fontId="1"/>
  </si>
  <si>
    <t>×B1</t>
    <phoneticPr fontId="1"/>
  </si>
  <si>
    <t>岡KJC-S６’-1</t>
    <phoneticPr fontId="1"/>
  </si>
  <si>
    <t>岡KJC-S６’-２</t>
    <phoneticPr fontId="1"/>
  </si>
  <si>
    <t>柱頭柱脚金物算定表</t>
    <rPh sb="0" eb="2">
      <t>チュウトウ</t>
    </rPh>
    <rPh sb="2" eb="4">
      <t>チュウキャク</t>
    </rPh>
    <rPh sb="4" eb="6">
      <t>カナモノ</t>
    </rPh>
    <rPh sb="6" eb="8">
      <t>サンテイ</t>
    </rPh>
    <rPh sb="8" eb="9">
      <t>ヒョウ</t>
    </rPh>
    <phoneticPr fontId="1"/>
  </si>
  <si>
    <t>（1/2ページ）</t>
    <phoneticPr fontId="1"/>
  </si>
  <si>
    <t>（2/2ページ）</t>
    <phoneticPr fontId="1"/>
  </si>
  <si>
    <t>本シートの著作権は岡山県建築住宅センター㈱に帰属しており、無断で複製、転載、転用、改変等の利用を固く禁じます。　Ver1.0　2025.3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</si>
</sst>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dashed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dashed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left" vertical="center"/>
      <protection hidden="1"/>
    </xf>
    <xf numFmtId="0" fontId="2" fillId="0" borderId="10" xfId="0" applyFont="1" applyBorder="1" applyProtection="1">
      <alignment vertical="center"/>
      <protection hidden="1"/>
    </xf>
    <xf numFmtId="0" fontId="2" fillId="0" borderId="37" xfId="0" applyFont="1" applyBorder="1" applyProtection="1">
      <alignment vertical="center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45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46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54" xfId="0" applyFont="1" applyBorder="1" applyAlignment="1" applyProtection="1">
      <alignment horizontal="center" vertical="center"/>
      <protection hidden="1"/>
    </xf>
    <xf numFmtId="0" fontId="4" fillId="0" borderId="50" xfId="0" applyFont="1" applyBorder="1" applyAlignment="1" applyProtection="1">
      <alignment horizontal="center" vertical="center"/>
      <protection hidden="1"/>
    </xf>
    <xf numFmtId="176" fontId="4" fillId="0" borderId="64" xfId="0" applyNumberFormat="1" applyFont="1" applyBorder="1" applyAlignment="1" applyProtection="1">
      <alignment horizontal="center" vertical="center"/>
      <protection hidden="1"/>
    </xf>
    <xf numFmtId="176" fontId="4" fillId="0" borderId="51" xfId="0" applyNumberFormat="1" applyFont="1" applyBorder="1" applyAlignment="1" applyProtection="1">
      <alignment horizontal="center" vertical="center"/>
      <protection hidden="1"/>
    </xf>
    <xf numFmtId="176" fontId="4" fillId="0" borderId="38" xfId="0" applyNumberFormat="1" applyFont="1" applyBorder="1" applyAlignment="1" applyProtection="1">
      <alignment horizontal="center" vertical="center"/>
      <protection hidden="1"/>
    </xf>
    <xf numFmtId="176" fontId="4" fillId="0" borderId="7" xfId="0" applyNumberFormat="1" applyFont="1" applyBorder="1" applyAlignment="1" applyProtection="1">
      <alignment horizontal="center" vertical="center"/>
      <protection hidden="1"/>
    </xf>
    <xf numFmtId="176" fontId="4" fillId="0" borderId="39" xfId="0" applyNumberFormat="1" applyFont="1" applyBorder="1" applyAlignment="1" applyProtection="1">
      <alignment horizontal="center" vertical="center"/>
      <protection hidden="1"/>
    </xf>
    <xf numFmtId="176" fontId="4" fillId="0" borderId="49" xfId="0" applyNumberFormat="1" applyFont="1" applyBorder="1" applyAlignment="1" applyProtection="1">
      <alignment horizontal="center" vertical="center"/>
      <protection hidden="1"/>
    </xf>
    <xf numFmtId="176" fontId="4" fillId="0" borderId="58" xfId="0" applyNumberFormat="1" applyFont="1" applyBorder="1" applyAlignment="1" applyProtection="1">
      <alignment horizontal="center" vertical="center"/>
      <protection hidden="1"/>
    </xf>
    <xf numFmtId="177" fontId="4" fillId="0" borderId="33" xfId="0" applyNumberFormat="1" applyFont="1" applyBorder="1" applyAlignment="1" applyProtection="1">
      <alignment horizontal="center" vertical="center"/>
      <protection hidden="1"/>
    </xf>
    <xf numFmtId="176" fontId="4" fillId="0" borderId="50" xfId="0" applyNumberFormat="1" applyFont="1" applyBorder="1" applyAlignment="1" applyProtection="1">
      <alignment horizontal="center" vertical="center"/>
      <protection hidden="1"/>
    </xf>
    <xf numFmtId="177" fontId="4" fillId="0" borderId="13" xfId="0" applyNumberFormat="1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176" fontId="2" fillId="0" borderId="2" xfId="0" applyNumberFormat="1" applyFont="1" applyBorder="1" applyAlignment="1" applyProtection="1">
      <alignment horizontal="center" vertical="center"/>
      <protection hidden="1"/>
    </xf>
    <xf numFmtId="176" fontId="4" fillId="0" borderId="0" xfId="0" applyNumberFormat="1" applyFont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55" xfId="0" applyFont="1" applyFill="1" applyBorder="1" applyAlignment="1" applyProtection="1">
      <alignment horizontal="center" vertical="center"/>
      <protection hidden="1"/>
    </xf>
    <xf numFmtId="0" fontId="4" fillId="2" borderId="52" xfId="0" applyFont="1" applyFill="1" applyBorder="1" applyAlignment="1" applyProtection="1">
      <alignment horizontal="center" vertical="center"/>
      <protection hidden="1"/>
    </xf>
    <xf numFmtId="176" fontId="4" fillId="2" borderId="65" xfId="0" applyNumberFormat="1" applyFont="1" applyFill="1" applyBorder="1" applyAlignment="1" applyProtection="1">
      <alignment horizontal="center" vertical="center"/>
      <protection hidden="1"/>
    </xf>
    <xf numFmtId="176" fontId="4" fillId="2" borderId="53" xfId="0" applyNumberFormat="1" applyFont="1" applyFill="1" applyBorder="1" applyAlignment="1" applyProtection="1">
      <alignment horizontal="center" vertical="center"/>
      <protection hidden="1"/>
    </xf>
    <xf numFmtId="176" fontId="4" fillId="2" borderId="43" xfId="0" applyNumberFormat="1" applyFont="1" applyFill="1" applyBorder="1" applyAlignment="1" applyProtection="1">
      <alignment horizontal="center" vertical="center"/>
      <protection hidden="1"/>
    </xf>
    <xf numFmtId="176" fontId="4" fillId="2" borderId="12" xfId="0" applyNumberFormat="1" applyFont="1" applyFill="1" applyBorder="1" applyAlignment="1" applyProtection="1">
      <alignment horizontal="center" vertical="center"/>
      <protection hidden="1"/>
    </xf>
    <xf numFmtId="176" fontId="4" fillId="2" borderId="0" xfId="0" applyNumberFormat="1" applyFont="1" applyFill="1" applyAlignment="1" applyProtection="1">
      <alignment horizontal="center" vertical="center"/>
      <protection hidden="1"/>
    </xf>
    <xf numFmtId="176" fontId="4" fillId="2" borderId="24" xfId="0" applyNumberFormat="1" applyFont="1" applyFill="1" applyBorder="1" applyAlignment="1" applyProtection="1">
      <alignment horizontal="center" vertical="center"/>
      <protection hidden="1"/>
    </xf>
    <xf numFmtId="176" fontId="4" fillId="2" borderId="59" xfId="0" applyNumberFormat="1" applyFont="1" applyFill="1" applyBorder="1" applyAlignment="1" applyProtection="1">
      <alignment horizontal="center" vertical="center"/>
      <protection hidden="1"/>
    </xf>
    <xf numFmtId="176" fontId="4" fillId="2" borderId="42" xfId="0" applyNumberFormat="1" applyFont="1" applyFill="1" applyBorder="1" applyAlignment="1" applyProtection="1">
      <alignment horizontal="center" vertical="center"/>
      <protection hidden="1"/>
    </xf>
    <xf numFmtId="177" fontId="4" fillId="2" borderId="44" xfId="0" applyNumberFormat="1" applyFont="1" applyFill="1" applyBorder="1" applyAlignment="1" applyProtection="1">
      <alignment horizontal="center" vertical="center"/>
      <protection hidden="1"/>
    </xf>
    <xf numFmtId="176" fontId="4" fillId="2" borderId="52" xfId="0" applyNumberFormat="1" applyFont="1" applyFill="1" applyBorder="1" applyAlignment="1" applyProtection="1">
      <alignment horizontal="center" vertical="center"/>
      <protection hidden="1"/>
    </xf>
    <xf numFmtId="177" fontId="4" fillId="2" borderId="14" xfId="0" applyNumberFormat="1" applyFont="1" applyFill="1" applyBorder="1" applyAlignment="1" applyProtection="1">
      <alignment horizontal="center" vertical="center"/>
      <protection hidden="1"/>
    </xf>
    <xf numFmtId="177" fontId="4" fillId="2" borderId="57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176" fontId="2" fillId="2" borderId="3" xfId="0" applyNumberFormat="1" applyFont="1" applyFill="1" applyBorder="1" applyAlignment="1" applyProtection="1">
      <alignment horizontal="center" vertical="center"/>
      <protection hidden="1"/>
    </xf>
    <xf numFmtId="0" fontId="4" fillId="0" borderId="47" xfId="0" applyFont="1" applyBorder="1" applyAlignment="1" applyProtection="1">
      <alignment horizontal="center" vertical="center"/>
      <protection hidden="1"/>
    </xf>
    <xf numFmtId="176" fontId="4" fillId="0" borderId="0" xfId="0" applyNumberFormat="1" applyFont="1" applyProtection="1">
      <alignment vertical="center"/>
      <protection hidden="1"/>
    </xf>
    <xf numFmtId="0" fontId="2" fillId="0" borderId="55" xfId="0" applyFont="1" applyBorder="1" applyAlignment="1" applyProtection="1">
      <alignment horizontal="center" vertical="center"/>
      <protection hidden="1"/>
    </xf>
    <xf numFmtId="0" fontId="4" fillId="0" borderId="52" xfId="0" applyFont="1" applyBorder="1" applyAlignment="1" applyProtection="1">
      <alignment horizontal="center" vertical="center"/>
      <protection hidden="1"/>
    </xf>
    <xf numFmtId="176" fontId="4" fillId="0" borderId="65" xfId="0" applyNumberFormat="1" applyFont="1" applyBorder="1" applyAlignment="1" applyProtection="1">
      <alignment horizontal="center" vertical="center"/>
      <protection hidden="1"/>
    </xf>
    <xf numFmtId="176" fontId="4" fillId="0" borderId="53" xfId="0" applyNumberFormat="1" applyFont="1" applyBorder="1" applyAlignment="1" applyProtection="1">
      <alignment horizontal="center" vertical="center"/>
      <protection hidden="1"/>
    </xf>
    <xf numFmtId="176" fontId="4" fillId="0" borderId="42" xfId="0" applyNumberFormat="1" applyFont="1" applyBorder="1" applyAlignment="1" applyProtection="1">
      <alignment horizontal="center" vertical="center"/>
      <protection hidden="1"/>
    </xf>
    <xf numFmtId="176" fontId="4" fillId="0" borderId="12" xfId="0" applyNumberFormat="1" applyFont="1" applyBorder="1" applyAlignment="1" applyProtection="1">
      <alignment horizontal="center" vertical="center"/>
      <protection hidden="1"/>
    </xf>
    <xf numFmtId="176" fontId="4" fillId="0" borderId="24" xfId="0" applyNumberFormat="1" applyFont="1" applyBorder="1" applyAlignment="1" applyProtection="1">
      <alignment horizontal="center" vertical="center"/>
      <protection hidden="1"/>
    </xf>
    <xf numFmtId="176" fontId="4" fillId="0" borderId="59" xfId="0" applyNumberFormat="1" applyFont="1" applyBorder="1" applyAlignment="1" applyProtection="1">
      <alignment horizontal="center" vertical="center"/>
      <protection hidden="1"/>
    </xf>
    <xf numFmtId="177" fontId="4" fillId="0" borderId="44" xfId="0" applyNumberFormat="1" applyFont="1" applyBorder="1" applyAlignment="1" applyProtection="1">
      <alignment horizontal="center" vertical="center"/>
      <protection hidden="1"/>
    </xf>
    <xf numFmtId="176" fontId="4" fillId="0" borderId="52" xfId="0" applyNumberFormat="1" applyFont="1" applyBorder="1" applyAlignment="1" applyProtection="1">
      <alignment horizontal="center" vertical="center"/>
      <protection hidden="1"/>
    </xf>
    <xf numFmtId="177" fontId="4" fillId="0" borderId="14" xfId="0" applyNumberFormat="1" applyFont="1" applyBorder="1" applyAlignment="1" applyProtection="1">
      <alignment horizontal="center" vertical="center"/>
      <protection hidden="1"/>
    </xf>
    <xf numFmtId="176" fontId="2" fillId="0" borderId="3" xfId="0" applyNumberFormat="1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176" fontId="4" fillId="0" borderId="4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76" fontId="4" fillId="0" borderId="1" xfId="0" applyNumberFormat="1" applyFont="1" applyBorder="1" applyAlignment="1" applyProtection="1">
      <alignment horizontal="center" vertical="center"/>
      <protection hidden="1"/>
    </xf>
    <xf numFmtId="176" fontId="4" fillId="0" borderId="47" xfId="0" applyNumberFormat="1" applyFont="1" applyBorder="1" applyAlignment="1" applyProtection="1">
      <alignment horizontal="center" vertical="center"/>
      <protection hidden="1"/>
    </xf>
    <xf numFmtId="176" fontId="4" fillId="0" borderId="48" xfId="0" applyNumberFormat="1" applyFont="1" applyBorder="1" applyAlignment="1" applyProtection="1">
      <alignment horizontal="center" vertical="center"/>
      <protection hidden="1"/>
    </xf>
    <xf numFmtId="176" fontId="4" fillId="0" borderId="9" xfId="0" applyNumberFormat="1" applyFont="1" applyBorder="1" applyAlignment="1" applyProtection="1">
      <alignment horizontal="center" vertical="center"/>
      <protection hidden="1"/>
    </xf>
    <xf numFmtId="177" fontId="4" fillId="0" borderId="4" xfId="0" applyNumberFormat="1" applyFont="1" applyBorder="1" applyAlignment="1" applyProtection="1">
      <alignment horizontal="center" vertical="center"/>
      <protection hidden="1"/>
    </xf>
    <xf numFmtId="177" fontId="4" fillId="0" borderId="0" xfId="0" applyNumberFormat="1" applyFont="1" applyAlignment="1" applyProtection="1">
      <alignment horizontal="center" vertical="center"/>
      <protection hidden="1"/>
    </xf>
    <xf numFmtId="177" fontId="4" fillId="0" borderId="1" xfId="0" applyNumberFormat="1" applyFont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6" xfId="0" applyFont="1" applyFill="1" applyBorder="1" applyAlignment="1" applyProtection="1">
      <alignment horizontal="center" vertical="center"/>
      <protection hidden="1"/>
    </xf>
    <xf numFmtId="0" fontId="4" fillId="2" borderId="30" xfId="0" applyFont="1" applyFill="1" applyBorder="1" applyAlignment="1" applyProtection="1">
      <alignment horizontal="center" vertical="center"/>
      <protection hidden="1"/>
    </xf>
    <xf numFmtId="176" fontId="4" fillId="2" borderId="48" xfId="0" applyNumberFormat="1" applyFont="1" applyFill="1" applyBorder="1" applyAlignment="1" applyProtection="1">
      <alignment horizontal="center" vertical="center"/>
      <protection hidden="1"/>
    </xf>
    <xf numFmtId="176" fontId="4" fillId="2" borderId="31" xfId="0" applyNumberFormat="1" applyFont="1" applyFill="1" applyBorder="1" applyAlignment="1" applyProtection="1">
      <alignment horizontal="center" vertical="center"/>
      <protection hidden="1"/>
    </xf>
    <xf numFmtId="176" fontId="4" fillId="2" borderId="28" xfId="0" applyNumberFormat="1" applyFont="1" applyFill="1" applyBorder="1" applyAlignment="1" applyProtection="1">
      <alignment horizontal="center" vertical="center"/>
      <protection hidden="1"/>
    </xf>
    <xf numFmtId="176" fontId="4" fillId="2" borderId="8" xfId="0" applyNumberFormat="1" applyFont="1" applyFill="1" applyBorder="1" applyAlignment="1" applyProtection="1">
      <alignment horizontal="center" vertical="center"/>
      <protection hidden="1"/>
    </xf>
    <xf numFmtId="176" fontId="4" fillId="2" borderId="11" xfId="0" applyNumberFormat="1" applyFont="1" applyFill="1" applyBorder="1" applyAlignment="1" applyProtection="1">
      <alignment horizontal="center" vertical="center"/>
      <protection hidden="1"/>
    </xf>
    <xf numFmtId="176" fontId="4" fillId="2" borderId="23" xfId="0" applyNumberFormat="1" applyFont="1" applyFill="1" applyBorder="1" applyAlignment="1" applyProtection="1">
      <alignment horizontal="center" vertical="center"/>
      <protection hidden="1"/>
    </xf>
    <xf numFmtId="176" fontId="4" fillId="2" borderId="60" xfId="0" applyNumberFormat="1" applyFont="1" applyFill="1" applyBorder="1" applyAlignment="1" applyProtection="1">
      <alignment horizontal="center" vertical="center"/>
      <protection hidden="1"/>
    </xf>
    <xf numFmtId="176" fontId="4" fillId="2" borderId="9" xfId="0" applyNumberFormat="1" applyFont="1" applyFill="1" applyBorder="1" applyAlignment="1" applyProtection="1">
      <alignment horizontal="center" vertical="center"/>
      <protection hidden="1"/>
    </xf>
    <xf numFmtId="177" fontId="4" fillId="2" borderId="34" xfId="0" applyNumberFormat="1" applyFont="1" applyFill="1" applyBorder="1" applyAlignment="1" applyProtection="1">
      <alignment horizontal="center" vertical="center"/>
      <protection hidden="1"/>
    </xf>
    <xf numFmtId="176" fontId="4" fillId="2" borderId="30" xfId="0" applyNumberFormat="1" applyFont="1" applyFill="1" applyBorder="1" applyAlignment="1" applyProtection="1">
      <alignment horizontal="center" vertical="center"/>
      <protection hidden="1"/>
    </xf>
    <xf numFmtId="177" fontId="4" fillId="2" borderId="15" xfId="0" applyNumberFormat="1" applyFont="1" applyFill="1" applyBorder="1" applyAlignment="1" applyProtection="1">
      <alignment horizontal="center" vertical="center"/>
      <protection hidden="1"/>
    </xf>
    <xf numFmtId="177" fontId="4" fillId="2" borderId="61" xfId="0" applyNumberFormat="1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176" fontId="2" fillId="2" borderId="4" xfId="0" applyNumberFormat="1" applyFont="1" applyFill="1" applyBorder="1" applyAlignment="1" applyProtection="1">
      <alignment horizontal="center" vertical="center"/>
      <protection hidden="1"/>
    </xf>
    <xf numFmtId="176" fontId="6" fillId="0" borderId="0" xfId="0" applyNumberFormat="1" applyFont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27" xfId="0" applyFont="1" applyBorder="1" applyAlignment="1" applyProtection="1">
      <alignment horizontal="center" vertical="center" wrapText="1"/>
      <protection hidden="1"/>
    </xf>
    <xf numFmtId="176" fontId="4" fillId="0" borderId="40" xfId="0" applyNumberFormat="1" applyFont="1" applyBorder="1" applyAlignment="1" applyProtection="1">
      <alignment horizontal="center" vertical="center"/>
      <protection hidden="1"/>
    </xf>
    <xf numFmtId="176" fontId="4" fillId="0" borderId="43" xfId="0" applyNumberFormat="1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locked="0" hidden="1"/>
    </xf>
    <xf numFmtId="0" fontId="2" fillId="0" borderId="2" xfId="0" applyFont="1" applyBorder="1" applyAlignment="1" applyProtection="1">
      <alignment horizontal="center" vertical="center"/>
      <protection locked="0" hidden="1"/>
    </xf>
    <xf numFmtId="0" fontId="2" fillId="0" borderId="17" xfId="0" applyFont="1" applyBorder="1" applyAlignment="1" applyProtection="1">
      <alignment horizontal="center" vertical="center"/>
      <protection locked="0" hidden="1"/>
    </xf>
    <xf numFmtId="0" fontId="4" fillId="2" borderId="3" xfId="0" applyFont="1" applyFill="1" applyBorder="1" applyAlignment="1" applyProtection="1">
      <alignment horizontal="center" vertical="center"/>
      <protection locked="0" hidden="1"/>
    </xf>
    <xf numFmtId="0" fontId="2" fillId="2" borderId="3" xfId="0" applyFont="1" applyFill="1" applyBorder="1" applyAlignment="1" applyProtection="1">
      <alignment horizontal="center" vertical="center"/>
      <protection locked="0" hidden="1"/>
    </xf>
    <xf numFmtId="0" fontId="2" fillId="2" borderId="41" xfId="0" applyFont="1" applyFill="1" applyBorder="1" applyAlignment="1" applyProtection="1">
      <alignment horizontal="center" vertical="center"/>
      <protection locked="0" hidden="1"/>
    </xf>
    <xf numFmtId="0" fontId="4" fillId="0" borderId="3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1" xfId="0" applyFont="1" applyBorder="1" applyAlignment="1" applyProtection="1">
      <alignment horizontal="center" vertical="center"/>
      <protection locked="0" hidden="1"/>
    </xf>
    <xf numFmtId="0" fontId="4" fillId="2" borderId="4" xfId="0" applyFont="1" applyFill="1" applyBorder="1" applyAlignment="1" applyProtection="1">
      <alignment horizontal="center" vertical="center"/>
      <protection locked="0" hidden="1"/>
    </xf>
    <xf numFmtId="0" fontId="2" fillId="2" borderId="4" xfId="0" applyFont="1" applyFill="1" applyBorder="1" applyAlignment="1" applyProtection="1">
      <alignment horizontal="center" vertical="center"/>
      <protection locked="0" hidden="1"/>
    </xf>
    <xf numFmtId="0" fontId="2" fillId="2" borderId="18" xfId="0" applyFont="1" applyFill="1" applyBorder="1" applyAlignment="1" applyProtection="1">
      <alignment horizontal="center" vertical="center"/>
      <protection locked="0" hidden="1"/>
    </xf>
    <xf numFmtId="176" fontId="2" fillId="0" borderId="2" xfId="0" applyNumberFormat="1" applyFont="1" applyBorder="1" applyAlignment="1" applyProtection="1">
      <alignment horizontal="center" vertical="center"/>
      <protection locked="0" hidden="1"/>
    </xf>
    <xf numFmtId="176" fontId="2" fillId="2" borderId="3" xfId="0" applyNumberFormat="1" applyFont="1" applyFill="1" applyBorder="1" applyAlignment="1" applyProtection="1">
      <alignment horizontal="center" vertical="center"/>
      <protection locked="0" hidden="1"/>
    </xf>
    <xf numFmtId="176" fontId="2" fillId="0" borderId="3" xfId="0" applyNumberFormat="1" applyFont="1" applyBorder="1" applyAlignment="1" applyProtection="1">
      <alignment horizontal="center" vertical="center"/>
      <protection locked="0" hidden="1"/>
    </xf>
    <xf numFmtId="176" fontId="2" fillId="2" borderId="4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38" xfId="0" applyFont="1" applyBorder="1" applyAlignment="1" applyProtection="1">
      <alignment horizontal="center" vertical="center"/>
      <protection locked="0" hidden="1"/>
    </xf>
    <xf numFmtId="176" fontId="10" fillId="0" borderId="39" xfId="0" applyNumberFormat="1" applyFont="1" applyBorder="1" applyAlignment="1" applyProtection="1">
      <alignment horizontal="center" vertical="center"/>
      <protection locked="0" hidden="1"/>
    </xf>
    <xf numFmtId="176" fontId="10" fillId="0" borderId="40" xfId="0" applyNumberFormat="1" applyFont="1" applyBorder="1" applyAlignment="1" applyProtection="1">
      <alignment horizontal="center" vertical="center"/>
      <protection locked="0" hidden="1"/>
    </xf>
    <xf numFmtId="176" fontId="10" fillId="0" borderId="19" xfId="0" applyNumberFormat="1" applyFont="1" applyBorder="1" applyAlignment="1" applyProtection="1">
      <alignment horizontal="center" vertical="center"/>
      <protection locked="0" hidden="1"/>
    </xf>
    <xf numFmtId="176" fontId="10" fillId="0" borderId="38" xfId="0" applyNumberFormat="1" applyFont="1" applyBorder="1" applyAlignment="1" applyProtection="1">
      <alignment horizontal="center" vertical="center"/>
      <protection locked="0" hidden="1"/>
    </xf>
    <xf numFmtId="0" fontId="10" fillId="2" borderId="42" xfId="0" applyFont="1" applyFill="1" applyBorder="1" applyAlignment="1" applyProtection="1">
      <alignment horizontal="center" vertical="center"/>
      <protection locked="0" hidden="1"/>
    </xf>
    <xf numFmtId="176" fontId="10" fillId="2" borderId="0" xfId="0" applyNumberFormat="1" applyFont="1" applyFill="1" applyAlignment="1" applyProtection="1">
      <alignment horizontal="center" vertical="center"/>
      <protection locked="0" hidden="1"/>
    </xf>
    <xf numFmtId="176" fontId="10" fillId="2" borderId="43" xfId="0" applyNumberFormat="1" applyFont="1" applyFill="1" applyBorder="1" applyAlignment="1" applyProtection="1">
      <alignment horizontal="center" vertical="center"/>
      <protection locked="0" hidden="1"/>
    </xf>
    <xf numFmtId="176" fontId="10" fillId="2" borderId="21" xfId="0" applyNumberFormat="1" applyFont="1" applyFill="1" applyBorder="1" applyAlignment="1" applyProtection="1">
      <alignment horizontal="center" vertical="center"/>
      <protection locked="0" hidden="1"/>
    </xf>
    <xf numFmtId="176" fontId="10" fillId="2" borderId="42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42" xfId="0" applyFont="1" applyBorder="1" applyAlignment="1" applyProtection="1">
      <alignment horizontal="center" vertical="center"/>
      <protection locked="0" hidden="1"/>
    </xf>
    <xf numFmtId="176" fontId="10" fillId="0" borderId="0" xfId="0" applyNumberFormat="1" applyFont="1" applyAlignment="1" applyProtection="1">
      <alignment horizontal="center" vertical="center"/>
      <protection locked="0" hidden="1"/>
    </xf>
    <xf numFmtId="176" fontId="10" fillId="0" borderId="43" xfId="0" applyNumberFormat="1" applyFont="1" applyBorder="1" applyAlignment="1" applyProtection="1">
      <alignment horizontal="center" vertical="center"/>
      <protection locked="0" hidden="1"/>
    </xf>
    <xf numFmtId="176" fontId="10" fillId="0" borderId="21" xfId="0" applyNumberFormat="1" applyFont="1" applyBorder="1" applyAlignment="1" applyProtection="1">
      <alignment horizontal="center" vertical="center"/>
      <protection locked="0" hidden="1"/>
    </xf>
    <xf numFmtId="176" fontId="10" fillId="0" borderId="42" xfId="0" applyNumberFormat="1" applyFont="1" applyBorder="1" applyAlignment="1" applyProtection="1">
      <alignment horizontal="center" vertical="center"/>
      <protection locked="0" hidden="1"/>
    </xf>
    <xf numFmtId="0" fontId="10" fillId="2" borderId="9" xfId="0" applyFont="1" applyFill="1" applyBorder="1" applyAlignment="1" applyProtection="1">
      <alignment horizontal="center" vertical="center"/>
      <protection locked="0" hidden="1"/>
    </xf>
    <xf numFmtId="176" fontId="10" fillId="2" borderId="11" xfId="0" applyNumberFormat="1" applyFont="1" applyFill="1" applyBorder="1" applyAlignment="1" applyProtection="1">
      <alignment horizontal="center" vertical="center"/>
      <protection locked="0" hidden="1"/>
    </xf>
    <xf numFmtId="176" fontId="10" fillId="2" borderId="28" xfId="0" applyNumberFormat="1" applyFont="1" applyFill="1" applyBorder="1" applyAlignment="1" applyProtection="1">
      <alignment horizontal="center" vertical="center"/>
      <protection locked="0" hidden="1"/>
    </xf>
    <xf numFmtId="176" fontId="10" fillId="2" borderId="25" xfId="0" applyNumberFormat="1" applyFont="1" applyFill="1" applyBorder="1" applyAlignment="1" applyProtection="1">
      <alignment horizontal="center" vertical="center"/>
      <protection locked="0" hidden="1"/>
    </xf>
    <xf numFmtId="176" fontId="10" fillId="2" borderId="9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2" xfId="0" applyFont="1" applyBorder="1" applyAlignment="1" applyProtection="1">
      <alignment horizontal="center" vertical="center"/>
      <protection locked="0" hidden="1"/>
    </xf>
    <xf numFmtId="0" fontId="10" fillId="2" borderId="3" xfId="0" applyFont="1" applyFill="1" applyBorder="1" applyAlignment="1" applyProtection="1">
      <alignment horizontal="center" vertical="center"/>
      <protection locked="0" hidden="1"/>
    </xf>
    <xf numFmtId="0" fontId="10" fillId="0" borderId="3" xfId="0" applyFont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 hidden="1"/>
    </xf>
    <xf numFmtId="176" fontId="10" fillId="0" borderId="7" xfId="0" applyNumberFormat="1" applyFont="1" applyBorder="1" applyAlignment="1" applyProtection="1">
      <alignment horizontal="center" vertical="center"/>
      <protection locked="0" hidden="1"/>
    </xf>
    <xf numFmtId="176" fontId="10" fillId="0" borderId="62" xfId="0" applyNumberFormat="1" applyFont="1" applyBorder="1" applyAlignment="1" applyProtection="1">
      <alignment horizontal="center" vertical="center"/>
      <protection locked="0" hidden="1"/>
    </xf>
    <xf numFmtId="176" fontId="10" fillId="2" borderId="12" xfId="0" applyNumberFormat="1" applyFont="1" applyFill="1" applyBorder="1" applyAlignment="1" applyProtection="1">
      <alignment horizontal="center" vertical="center"/>
      <protection locked="0" hidden="1"/>
    </xf>
    <xf numFmtId="176" fontId="10" fillId="2" borderId="63" xfId="0" applyNumberFormat="1" applyFont="1" applyFill="1" applyBorder="1" applyAlignment="1" applyProtection="1">
      <alignment horizontal="center" vertical="center"/>
      <protection locked="0" hidden="1"/>
    </xf>
    <xf numFmtId="176" fontId="10" fillId="0" borderId="12" xfId="0" applyNumberFormat="1" applyFont="1" applyBorder="1" applyAlignment="1" applyProtection="1">
      <alignment horizontal="center" vertical="center"/>
      <protection locked="0" hidden="1"/>
    </xf>
    <xf numFmtId="176" fontId="10" fillId="0" borderId="63" xfId="0" applyNumberFormat="1" applyFont="1" applyBorder="1" applyAlignment="1" applyProtection="1">
      <alignment horizontal="center" vertical="center"/>
      <protection locked="0" hidden="1"/>
    </xf>
    <xf numFmtId="176" fontId="10" fillId="2" borderId="8" xfId="0" applyNumberFormat="1" applyFont="1" applyFill="1" applyBorder="1" applyAlignment="1" applyProtection="1">
      <alignment horizontal="center" vertical="center"/>
      <protection locked="0" hidden="1"/>
    </xf>
    <xf numFmtId="176" fontId="10" fillId="2" borderId="26" xfId="0" applyNumberFormat="1" applyFont="1" applyFill="1" applyBorder="1" applyAlignment="1" applyProtection="1">
      <alignment horizontal="center" vertical="center"/>
      <protection locked="0"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locked="0"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2" fillId="0" borderId="4" xfId="0" applyFont="1" applyBorder="1" applyAlignment="1" applyProtection="1">
      <alignment horizontal="center" vertical="top" wrapText="1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76" fontId="6" fillId="0" borderId="10" xfId="0" applyNumberFormat="1" applyFont="1" applyBorder="1" applyAlignment="1" applyProtection="1">
      <alignment horizontal="center" vertical="center"/>
      <protection hidden="1"/>
    </xf>
    <xf numFmtId="176" fontId="6" fillId="0" borderId="6" xfId="0" applyNumberFormat="1" applyFont="1" applyBorder="1" applyAlignment="1" applyProtection="1">
      <alignment horizontal="center" vertical="center"/>
      <protection hidden="1"/>
    </xf>
    <xf numFmtId="176" fontId="6" fillId="0" borderId="5" xfId="0" applyNumberFormat="1" applyFont="1" applyBorder="1" applyAlignment="1" applyProtection="1">
      <alignment horizontal="center" vertical="center"/>
      <protection hidden="1"/>
    </xf>
    <xf numFmtId="176" fontId="9" fillId="3" borderId="5" xfId="0" applyNumberFormat="1" applyFont="1" applyFill="1" applyBorder="1" applyAlignment="1" applyProtection="1">
      <alignment horizontal="center" vertical="center"/>
      <protection hidden="1"/>
    </xf>
    <xf numFmtId="176" fontId="8" fillId="3" borderId="10" xfId="0" applyNumberFormat="1" applyFont="1" applyFill="1" applyBorder="1" applyAlignment="1" applyProtection="1">
      <alignment horizontal="center" vertical="center"/>
      <protection hidden="1"/>
    </xf>
    <xf numFmtId="176" fontId="8" fillId="3" borderId="6" xfId="0" applyNumberFormat="1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locked="0" hidden="1"/>
    </xf>
    <xf numFmtId="0" fontId="11" fillId="0" borderId="10" xfId="0" applyFont="1" applyBorder="1" applyAlignment="1" applyProtection="1">
      <alignment horizontal="center" vertical="center"/>
      <protection locked="0" hidden="1"/>
    </xf>
    <xf numFmtId="0" fontId="11" fillId="0" borderId="6" xfId="0" applyFont="1" applyBorder="1" applyAlignment="1" applyProtection="1">
      <alignment horizontal="center" vertical="center"/>
      <protection locked="0" hidden="1"/>
    </xf>
    <xf numFmtId="176" fontId="2" fillId="0" borderId="10" xfId="0" applyNumberFormat="1" applyFont="1" applyBorder="1" applyAlignment="1" applyProtection="1">
      <alignment horizontal="center" vertical="center" wrapText="1"/>
      <protection locked="0" hidden="1"/>
    </xf>
    <xf numFmtId="176" fontId="2" fillId="0" borderId="10" xfId="0" applyNumberFormat="1" applyFont="1" applyBorder="1" applyAlignment="1" applyProtection="1">
      <alignment horizontal="center" vertical="center"/>
      <protection locked="0" hidden="1"/>
    </xf>
    <xf numFmtId="176" fontId="2" fillId="0" borderId="6" xfId="0" applyNumberFormat="1" applyFont="1" applyBorder="1" applyAlignment="1" applyProtection="1">
      <alignment horizontal="center" vertical="center"/>
      <protection locked="0" hidden="1"/>
    </xf>
    <xf numFmtId="176" fontId="2" fillId="0" borderId="5" xfId="0" applyNumberFormat="1" applyFont="1" applyBorder="1" applyAlignment="1" applyProtection="1">
      <alignment horizontal="center" vertical="center" wrapText="1"/>
      <protection locked="0" hidden="1"/>
    </xf>
    <xf numFmtId="176" fontId="2" fillId="0" borderId="5" xfId="0" applyNumberFormat="1" applyFont="1" applyBorder="1" applyAlignment="1" applyProtection="1">
      <alignment horizontal="center" vertical="center"/>
      <protection locked="0"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right" vertical="top"/>
      <protection hidden="1"/>
    </xf>
    <xf numFmtId="0" fontId="4" fillId="0" borderId="6" xfId="0" applyFont="1" applyBorder="1" applyAlignment="1" applyProtection="1">
      <alignment horizontal="right" vertical="top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BA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26895</xdr:colOff>
      <xdr:row>0</xdr:row>
      <xdr:rowOff>0</xdr:rowOff>
    </xdr:from>
    <xdr:to>
      <xdr:col>49</xdr:col>
      <xdr:colOff>61235</xdr:colOff>
      <xdr:row>66</xdr:row>
      <xdr:rowOff>11205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F468359-197D-404E-9DA3-FB630A7E59E4}"/>
            </a:ext>
          </a:extLst>
        </xdr:cNvPr>
        <xdr:cNvSpPr/>
      </xdr:nvSpPr>
      <xdr:spPr>
        <a:xfrm>
          <a:off x="14090277" y="0"/>
          <a:ext cx="4897693" cy="1018614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41</xdr:col>
      <xdr:colOff>237339</xdr:colOff>
      <xdr:row>31</xdr:row>
      <xdr:rowOff>71171</xdr:rowOff>
    </xdr:from>
    <xdr:to>
      <xdr:col>48</xdr:col>
      <xdr:colOff>361393</xdr:colOff>
      <xdr:row>47</xdr:row>
      <xdr:rowOff>21582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8732B7C-D991-4842-8018-AFD30192B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5289" y="4728896"/>
          <a:ext cx="4324579" cy="223641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41</xdr:col>
      <xdr:colOff>241251</xdr:colOff>
      <xdr:row>3</xdr:row>
      <xdr:rowOff>194185</xdr:rowOff>
    </xdr:from>
    <xdr:to>
      <xdr:col>47</xdr:col>
      <xdr:colOff>618967</xdr:colOff>
      <xdr:row>27</xdr:row>
      <xdr:rowOff>139751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C350B55-3D7C-4897-85DA-D8F567DF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9201" y="794260"/>
          <a:ext cx="3892441" cy="343171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41</xdr:col>
      <xdr:colOff>177617</xdr:colOff>
      <xdr:row>50</xdr:row>
      <xdr:rowOff>33610</xdr:rowOff>
    </xdr:from>
    <xdr:to>
      <xdr:col>48</xdr:col>
      <xdr:colOff>605681</xdr:colOff>
      <xdr:row>63</xdr:row>
      <xdr:rowOff>134471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46A836F-3CC9-4CCB-9A9F-0D5E04FAB248}"/>
            </a:ext>
          </a:extLst>
        </xdr:cNvPr>
        <xdr:cNvSpPr/>
      </xdr:nvSpPr>
      <xdr:spPr>
        <a:xfrm>
          <a:off x="14240999" y="7541551"/>
          <a:ext cx="4607858" cy="19946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N=(A1×B1)×H1/2.7</a:t>
          </a:r>
          <a:r>
            <a:rPr lang="ja-JP" altLang="en-US" b="1">
              <a:solidFill>
                <a:sysClr val="windowText" lastClr="000000"/>
              </a:solidFill>
              <a:latin typeface="+mn-ea"/>
              <a:ea typeface="+mn-ea"/>
            </a:rPr>
            <a:t>＋</a:t>
          </a:r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(A2×B2)×H2/2.7</a:t>
          </a:r>
          <a:r>
            <a:rPr lang="ja-JP" altLang="en-US" b="1">
              <a:solidFill>
                <a:sysClr val="windowText" lastClr="000000"/>
              </a:solidFill>
              <a:latin typeface="+mn-ea"/>
              <a:ea typeface="+mn-ea"/>
            </a:rPr>
            <a:t>－</a:t>
          </a:r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L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注１）各階</a:t>
          </a:r>
          <a:r>
            <a:rPr lang="ja-JP" altLang="en-US">
              <a:solidFill>
                <a:sysClr val="windowText" lastClr="000000"/>
              </a:solidFill>
            </a:rPr>
            <a:t>の横架材の上端の相互間の垂直距離が</a:t>
          </a:r>
          <a:r>
            <a:rPr lang="en-US" altLang="ja-JP">
              <a:solidFill>
                <a:sysClr val="windowText" lastClr="000000"/>
              </a:solidFill>
            </a:rPr>
            <a:t>3.2</a:t>
          </a:r>
          <a:r>
            <a:rPr lang="ja-JP" altLang="en-US">
              <a:solidFill>
                <a:sysClr val="windowText" lastClr="000000"/>
              </a:solidFill>
            </a:rPr>
            <a:t>ｍを</a:t>
          </a:r>
          <a:endParaRPr lang="en-US" altLang="ja-JP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超える場合は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本算定表の対象外です。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ja-JP" altLang="en-US">
              <a:solidFill>
                <a:sysClr val="windowText" lastClr="000000"/>
              </a:solidFill>
            </a:rPr>
            <a:t>横架材の上端の相互間の垂直距離</a:t>
          </a:r>
          <a:endParaRPr lang="en-US" altLang="ja-JP">
            <a:solidFill>
              <a:sysClr val="windowText" lastClr="000000"/>
            </a:solidFill>
          </a:endParaRPr>
        </a:p>
        <a:p>
          <a:pPr algn="l"/>
          <a:r>
            <a:rPr lang="ja-JP" altLang="en-US">
              <a:solidFill>
                <a:sysClr val="windowText" lastClr="000000"/>
              </a:solidFill>
            </a:rPr>
            <a:t>　　　　</a:t>
          </a:r>
          <a:r>
            <a:rPr lang="ja-JP" altLang="en-US" baseline="0">
              <a:solidFill>
                <a:sysClr val="windowText" lastClr="000000"/>
              </a:solidFill>
            </a:rPr>
            <a:t>   </a:t>
          </a:r>
          <a:r>
            <a:rPr lang="ja-JP" altLang="en-US">
              <a:solidFill>
                <a:sysClr val="windowText" lastClr="000000"/>
              </a:solidFill>
            </a:rPr>
            <a:t>ただし、</a:t>
          </a:r>
          <a:r>
            <a:rPr lang="en-US" altLang="ja-JP">
              <a:solidFill>
                <a:sysClr val="windowText" lastClr="000000"/>
              </a:solidFill>
            </a:rPr>
            <a:t>3.2</a:t>
          </a:r>
          <a:r>
            <a:rPr lang="ja-JP" altLang="en-US">
              <a:solidFill>
                <a:sysClr val="windowText" lastClr="000000"/>
              </a:solidFill>
            </a:rPr>
            <a:t>ｍ以下の場合は</a:t>
          </a:r>
          <a:r>
            <a:rPr lang="en-US" altLang="ja-JP">
              <a:solidFill>
                <a:sysClr val="windowText" lastClr="000000"/>
              </a:solidFill>
            </a:rPr>
            <a:t>2.7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注２）筋交い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30×90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45×90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以外は本算定表の対象外です。</a:t>
          </a:r>
          <a:b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注３）２階の直下に柱がない（２階の柱がずれている）ものは</a:t>
          </a:r>
          <a:b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本算定表の対象外です。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負担按分は考慮できません。</a:t>
          </a:r>
          <a:endParaRPr kumimoji="1" lang="ja-JP" altLang="en-US" sz="11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24093</xdr:colOff>
      <xdr:row>0</xdr:row>
      <xdr:rowOff>0</xdr:rowOff>
    </xdr:from>
    <xdr:to>
      <xdr:col>49</xdr:col>
      <xdr:colOff>58433</xdr:colOff>
      <xdr:row>66</xdr:row>
      <xdr:rowOff>11205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5712F1-64B3-4075-8156-AC0E6474F613}"/>
            </a:ext>
          </a:extLst>
        </xdr:cNvPr>
        <xdr:cNvSpPr/>
      </xdr:nvSpPr>
      <xdr:spPr>
        <a:xfrm>
          <a:off x="14087475" y="0"/>
          <a:ext cx="4897693" cy="1018614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41</xdr:col>
      <xdr:colOff>234537</xdr:colOff>
      <xdr:row>31</xdr:row>
      <xdr:rowOff>71171</xdr:rowOff>
    </xdr:from>
    <xdr:to>
      <xdr:col>48</xdr:col>
      <xdr:colOff>358591</xdr:colOff>
      <xdr:row>47</xdr:row>
      <xdr:rowOff>21582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643046D-D564-40D7-A9FF-10D53EC9A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2487" y="4728896"/>
          <a:ext cx="4324579" cy="223641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41</xdr:col>
      <xdr:colOff>238449</xdr:colOff>
      <xdr:row>3</xdr:row>
      <xdr:rowOff>194185</xdr:rowOff>
    </xdr:from>
    <xdr:to>
      <xdr:col>47</xdr:col>
      <xdr:colOff>613923</xdr:colOff>
      <xdr:row>27</xdr:row>
      <xdr:rowOff>139751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797BA5A-0CAD-4D2C-B920-CB901BC1E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6399" y="794260"/>
          <a:ext cx="3890199" cy="343171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41</xdr:col>
      <xdr:colOff>168089</xdr:colOff>
      <xdr:row>50</xdr:row>
      <xdr:rowOff>44821</xdr:rowOff>
    </xdr:from>
    <xdr:to>
      <xdr:col>48</xdr:col>
      <xdr:colOff>596153</xdr:colOff>
      <xdr:row>64</xdr:row>
      <xdr:rowOff>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3CC491D-5101-4717-9245-7276017B31E3}"/>
            </a:ext>
          </a:extLst>
        </xdr:cNvPr>
        <xdr:cNvSpPr/>
      </xdr:nvSpPr>
      <xdr:spPr>
        <a:xfrm>
          <a:off x="14231471" y="7552762"/>
          <a:ext cx="4607858" cy="19946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N=</a:t>
          </a:r>
          <a:r>
            <a:rPr lang="ja-JP" altLang="en-US" b="1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A1×B1</a:t>
          </a:r>
          <a:r>
            <a:rPr lang="ja-JP" altLang="en-US" b="1">
              <a:solidFill>
                <a:sysClr val="windowText" lastClr="000000"/>
              </a:solidFill>
              <a:latin typeface="+mn-ea"/>
              <a:ea typeface="+mn-ea"/>
            </a:rPr>
            <a:t>）</a:t>
          </a:r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×H1/2.7</a:t>
          </a:r>
          <a:r>
            <a:rPr lang="ja-JP" altLang="en-US" b="1">
              <a:solidFill>
                <a:sysClr val="windowText" lastClr="000000"/>
              </a:solidFill>
              <a:latin typeface="+mn-ea"/>
              <a:ea typeface="+mn-ea"/>
            </a:rPr>
            <a:t>－</a:t>
          </a:r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L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注１）各階</a:t>
          </a:r>
          <a:r>
            <a:rPr lang="ja-JP" altLang="en-US">
              <a:solidFill>
                <a:sysClr val="windowText" lastClr="000000"/>
              </a:solidFill>
            </a:rPr>
            <a:t>の横架材の上端の相互間の垂直距離が</a:t>
          </a:r>
          <a:r>
            <a:rPr lang="en-US" altLang="ja-JP">
              <a:solidFill>
                <a:sysClr val="windowText" lastClr="000000"/>
              </a:solidFill>
            </a:rPr>
            <a:t>3.2</a:t>
          </a:r>
          <a:r>
            <a:rPr lang="ja-JP" altLang="en-US">
              <a:solidFill>
                <a:sysClr val="windowText" lastClr="000000"/>
              </a:solidFill>
            </a:rPr>
            <a:t>ｍを</a:t>
          </a:r>
          <a:endParaRPr lang="en-US" altLang="ja-JP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超える場合は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本算定表の対象外です。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ja-JP" altLang="en-US">
              <a:solidFill>
                <a:sysClr val="windowText" lastClr="000000"/>
              </a:solidFill>
            </a:rPr>
            <a:t>横架材の上端の相互間の垂直距離</a:t>
          </a:r>
          <a:endParaRPr lang="en-US" altLang="ja-JP">
            <a:solidFill>
              <a:sysClr val="windowText" lastClr="000000"/>
            </a:solidFill>
          </a:endParaRPr>
        </a:p>
        <a:p>
          <a:pPr algn="l"/>
          <a:r>
            <a:rPr lang="ja-JP" altLang="en-US">
              <a:solidFill>
                <a:sysClr val="windowText" lastClr="000000"/>
              </a:solidFill>
            </a:rPr>
            <a:t>　　　　</a:t>
          </a:r>
          <a:r>
            <a:rPr lang="ja-JP" altLang="en-US" baseline="0">
              <a:solidFill>
                <a:sysClr val="windowText" lastClr="000000"/>
              </a:solidFill>
            </a:rPr>
            <a:t>   </a:t>
          </a:r>
          <a:r>
            <a:rPr lang="ja-JP" altLang="en-US">
              <a:solidFill>
                <a:sysClr val="windowText" lastClr="000000"/>
              </a:solidFill>
            </a:rPr>
            <a:t>ただし、</a:t>
          </a:r>
          <a:r>
            <a:rPr lang="en-US" altLang="ja-JP">
              <a:solidFill>
                <a:sysClr val="windowText" lastClr="000000"/>
              </a:solidFill>
            </a:rPr>
            <a:t>3.2</a:t>
          </a:r>
          <a:r>
            <a:rPr lang="ja-JP" altLang="en-US">
              <a:solidFill>
                <a:sysClr val="windowText" lastClr="000000"/>
              </a:solidFill>
            </a:rPr>
            <a:t>ｍ以下の場合は</a:t>
          </a:r>
          <a:r>
            <a:rPr lang="en-US" altLang="ja-JP">
              <a:solidFill>
                <a:sysClr val="windowText" lastClr="000000"/>
              </a:solidFill>
            </a:rPr>
            <a:t>2.7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注２）筋交い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30×90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45×90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以外は本算定表の対象外です。</a:t>
          </a:r>
          <a:b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注３）２階の直下に柱がない（２階の柱がずれている）ものは</a:t>
          </a:r>
          <a:b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本算定表の対象外です。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負担按分は考慮できません。</a:t>
          </a:r>
          <a:endParaRPr kumimoji="1" lang="ja-JP" altLang="en-US" sz="11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4421C-EF03-4F11-91B4-C7875703E1ED}">
  <dimension ref="A1:AU66"/>
  <sheetViews>
    <sheetView showGridLines="0" tabSelected="1" view="pageBreakPreview" zoomScale="85" zoomScaleNormal="85" zoomScaleSheetLayoutView="85" workbookViewId="0">
      <selection activeCell="F1" sqref="F1:G1"/>
    </sheetView>
  </sheetViews>
  <sheetFormatPr defaultRowHeight="11.25" customHeight="1" x14ac:dyDescent="0.4"/>
  <cols>
    <col min="1" max="2" width="2.625" style="2" customWidth="1"/>
    <col min="3" max="3" width="4.125" style="2" customWidth="1"/>
    <col min="4" max="5" width="2.875" style="2" customWidth="1"/>
    <col min="6" max="7" width="5.375" style="2" customWidth="1"/>
    <col min="8" max="8" width="4.875" style="2" customWidth="1"/>
    <col min="9" max="13" width="4.875" style="43" customWidth="1"/>
    <col min="14" max="19" width="4.125" style="43" customWidth="1"/>
    <col min="20" max="20" width="5.625" style="43" customWidth="1"/>
    <col min="21" max="21" width="5.875" style="43" customWidth="1"/>
    <col min="22" max="27" width="4.875" style="43" customWidth="1"/>
    <col min="28" max="33" width="4.125" style="43" customWidth="1"/>
    <col min="34" max="34" width="5.625" style="43" customWidth="1"/>
    <col min="35" max="36" width="5.875" style="43" customWidth="1"/>
    <col min="37" max="38" width="4.875" style="43" customWidth="1"/>
    <col min="39" max="39" width="4.375" style="43" customWidth="1"/>
    <col min="40" max="40" width="4.875" style="43" customWidth="1"/>
    <col min="41" max="41" width="3" style="43" customWidth="1"/>
    <col min="42" max="43" width="9" style="43"/>
    <col min="44" max="46" width="6.375" style="43" customWidth="1"/>
    <col min="47" max="16384" width="9" style="43"/>
  </cols>
  <sheetData>
    <row r="1" spans="1:47" s="2" customFormat="1" ht="15.75" customHeight="1" x14ac:dyDescent="0.4">
      <c r="A1" s="169" t="s">
        <v>76</v>
      </c>
      <c r="B1" s="170"/>
      <c r="C1" s="170"/>
      <c r="D1" s="170"/>
      <c r="E1" s="170"/>
      <c r="F1" s="171" t="s">
        <v>77</v>
      </c>
      <c r="G1" s="171"/>
      <c r="H1" s="201" t="s">
        <v>79</v>
      </c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2"/>
    </row>
    <row r="2" spans="1:47" s="2" customFormat="1" ht="15.75" customHeight="1" x14ac:dyDescent="0.4">
      <c r="A2" s="3" t="s">
        <v>0</v>
      </c>
      <c r="B2" s="4" t="s">
        <v>14</v>
      </c>
      <c r="C2" s="3" t="s">
        <v>13</v>
      </c>
      <c r="D2" s="161" t="s">
        <v>11</v>
      </c>
      <c r="E2" s="162"/>
      <c r="F2" s="161" t="s">
        <v>32</v>
      </c>
      <c r="G2" s="163"/>
      <c r="H2" s="5"/>
      <c r="I2" s="164" t="s">
        <v>3</v>
      </c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5"/>
      <c r="V2" s="5"/>
      <c r="W2" s="164" t="s">
        <v>16</v>
      </c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3"/>
      <c r="AJ2" s="6" t="s">
        <v>7</v>
      </c>
      <c r="AK2" s="183" t="s">
        <v>10</v>
      </c>
      <c r="AL2" s="161"/>
      <c r="AM2" s="3" t="s">
        <v>20</v>
      </c>
      <c r="AN2" s="4" t="s">
        <v>47</v>
      </c>
      <c r="AO2" s="3" t="s">
        <v>49</v>
      </c>
    </row>
    <row r="3" spans="1:47" s="2" customFormat="1" ht="15.75" customHeight="1" x14ac:dyDescent="0.4">
      <c r="A3" s="178"/>
      <c r="B3" s="180"/>
      <c r="C3" s="178"/>
      <c r="D3" s="182" t="s">
        <v>1</v>
      </c>
      <c r="E3" s="182" t="s">
        <v>2</v>
      </c>
      <c r="F3" s="182" t="s">
        <v>26</v>
      </c>
      <c r="G3" s="166" t="s">
        <v>27</v>
      </c>
      <c r="H3" s="167" t="s">
        <v>28</v>
      </c>
      <c r="I3" s="164"/>
      <c r="J3" s="162"/>
      <c r="K3" s="161" t="s">
        <v>29</v>
      </c>
      <c r="L3" s="164"/>
      <c r="M3" s="162"/>
      <c r="N3" s="161" t="s">
        <v>5</v>
      </c>
      <c r="O3" s="168"/>
      <c r="P3" s="9" t="s">
        <v>36</v>
      </c>
      <c r="Q3" s="164" t="s">
        <v>12</v>
      </c>
      <c r="R3" s="168"/>
      <c r="S3" s="9" t="s">
        <v>18</v>
      </c>
      <c r="T3" s="13" t="s">
        <v>19</v>
      </c>
      <c r="U3" s="159"/>
      <c r="V3" s="175" t="s">
        <v>28</v>
      </c>
      <c r="W3" s="164"/>
      <c r="X3" s="162"/>
      <c r="Y3" s="161" t="s">
        <v>29</v>
      </c>
      <c r="Z3" s="164"/>
      <c r="AA3" s="162"/>
      <c r="AB3" s="161" t="s">
        <v>5</v>
      </c>
      <c r="AC3" s="168"/>
      <c r="AD3" s="9" t="s">
        <v>17</v>
      </c>
      <c r="AE3" s="164" t="s">
        <v>12</v>
      </c>
      <c r="AF3" s="168"/>
      <c r="AG3" s="9" t="s">
        <v>18</v>
      </c>
      <c r="AH3" s="13" t="s">
        <v>19</v>
      </c>
      <c r="AI3" s="176"/>
      <c r="AJ3" s="155"/>
      <c r="AK3" s="14" t="s">
        <v>8</v>
      </c>
      <c r="AL3" s="15" t="s">
        <v>9</v>
      </c>
      <c r="AM3" s="8"/>
      <c r="AN3" s="8" t="s">
        <v>48</v>
      </c>
      <c r="AO3" s="8"/>
    </row>
    <row r="4" spans="1:47" s="2" customFormat="1" ht="15.75" customHeight="1" x14ac:dyDescent="0.4">
      <c r="A4" s="179"/>
      <c r="B4" s="181"/>
      <c r="C4" s="179"/>
      <c r="D4" s="179"/>
      <c r="E4" s="179"/>
      <c r="F4" s="179"/>
      <c r="G4" s="156"/>
      <c r="H4" s="17" t="s">
        <v>37</v>
      </c>
      <c r="I4" s="157" t="s">
        <v>33</v>
      </c>
      <c r="J4" s="158"/>
      <c r="K4" s="7" t="s">
        <v>37</v>
      </c>
      <c r="L4" s="157" t="s">
        <v>33</v>
      </c>
      <c r="M4" s="158"/>
      <c r="N4" s="18" t="s">
        <v>4</v>
      </c>
      <c r="O4" s="19" t="s">
        <v>15</v>
      </c>
      <c r="P4" s="20" t="s">
        <v>30</v>
      </c>
      <c r="Q4" s="19" t="s">
        <v>4</v>
      </c>
      <c r="R4" s="19" t="s">
        <v>6</v>
      </c>
      <c r="S4" s="20" t="s">
        <v>30</v>
      </c>
      <c r="T4" s="103" t="s">
        <v>31</v>
      </c>
      <c r="U4" s="160"/>
      <c r="V4" s="25" t="s">
        <v>37</v>
      </c>
      <c r="W4" s="157" t="s">
        <v>34</v>
      </c>
      <c r="X4" s="158"/>
      <c r="Y4" s="7" t="s">
        <v>37</v>
      </c>
      <c r="Z4" s="157" t="s">
        <v>35</v>
      </c>
      <c r="AA4" s="158"/>
      <c r="AB4" s="19" t="s">
        <v>4</v>
      </c>
      <c r="AC4" s="1" t="s">
        <v>15</v>
      </c>
      <c r="AD4" s="20" t="s">
        <v>30</v>
      </c>
      <c r="AE4" s="19" t="s">
        <v>4</v>
      </c>
      <c r="AF4" s="1" t="s">
        <v>6</v>
      </c>
      <c r="AG4" s="20" t="s">
        <v>30</v>
      </c>
      <c r="AH4" s="104" t="s">
        <v>31</v>
      </c>
      <c r="AI4" s="177"/>
      <c r="AJ4" s="156"/>
      <c r="AK4" s="27"/>
      <c r="AL4" s="28"/>
      <c r="AM4" s="16"/>
      <c r="AN4" s="16" t="s">
        <v>10</v>
      </c>
      <c r="AO4" s="16"/>
    </row>
    <row r="5" spans="1:47" ht="11.25" customHeight="1" x14ac:dyDescent="0.4">
      <c r="A5" s="172">
        <v>1</v>
      </c>
      <c r="B5" s="107">
        <v>1</v>
      </c>
      <c r="C5" s="108"/>
      <c r="D5" s="107"/>
      <c r="E5" s="107"/>
      <c r="F5" s="108"/>
      <c r="G5" s="109"/>
      <c r="H5" s="123"/>
      <c r="I5" s="124"/>
      <c r="J5" s="125"/>
      <c r="K5" s="143"/>
      <c r="L5" s="126"/>
      <c r="M5" s="127"/>
      <c r="N5" s="34">
        <f t="shared" ref="N5:N36" si="0">ABS(I5-J5)</f>
        <v>0</v>
      </c>
      <c r="O5" s="35" t="str">
        <f t="shared" ref="O5:O36" si="1">_xlfn.SWITCH($H5,$AS$7,$AT$7,$AS$8,$AT$8,$AS$9,$AT$9,$AS$10,$AT$10,$AS$11,$AT$11,$AS$12,$AT$12,$AS$13,$AT$13,$AS$14,$AT$14,$AS$15,$AT$15,"0.0")</f>
        <v>0.0</v>
      </c>
      <c r="P5" s="36" t="str">
        <f t="shared" ref="P5:P36" si="2">_xlfn.SWITCH($F5,"ー",0.5,"■",0.8,"ー[下屋]",0.5,"■[下屋]",0.8,"0")</f>
        <v>0</v>
      </c>
      <c r="Q5" s="35">
        <f t="shared" ref="Q5:Q36" si="3">ABS(L5-M5)</f>
        <v>0</v>
      </c>
      <c r="R5" s="35" t="str">
        <f t="shared" ref="R5:R36" si="4">_xlfn.SWITCH($K5,$AS$7,$AT$7,$AS$8,$AT$8,$AS$9,$AT$9,$AS$10,$AT$10,$AS$11,$AT$11,$AS$12,$AT$12,$AS$13,$AT$13,$AS$14,$AT$14,$AS$15,$AT$15,"0.0")</f>
        <v>0.0</v>
      </c>
      <c r="S5" s="36" t="str">
        <f t="shared" ref="S5:S36" si="5">_xlfn.SWITCH($G5,"ー",0.5,"■",0.8,"0")</f>
        <v>0</v>
      </c>
      <c r="T5" s="33" t="str">
        <f t="shared" ref="T5:T36" si="6">_xlfn.SWITCH($F5,"ー",1.6,"■",1,"ー[下屋]",0.6,"■[下屋]",0.4,"0")</f>
        <v>0</v>
      </c>
      <c r="U5" s="38">
        <f t="shared" ref="U5:U36" si="7">((($N5+$O5)*$P5)+(($Q5+$R5)*$S5)-$T5)</f>
        <v>0</v>
      </c>
      <c r="V5" s="127"/>
      <c r="W5" s="147"/>
      <c r="X5" s="125"/>
      <c r="Y5" s="123"/>
      <c r="Z5" s="148"/>
      <c r="AA5" s="127"/>
      <c r="AB5" s="34">
        <f t="shared" ref="AB5:AB36" si="8">ABS(W5-X5)</f>
        <v>0</v>
      </c>
      <c r="AC5" s="35" t="str">
        <f t="shared" ref="AC5:AC36" si="9">_xlfn.SWITCH($V5,$AS$7,$AT$7,$AS$8,$AT$8,$AS$9,$AT$9,$AS$10,$AT$10,$AS$11,$AT$11,$AS$12,$AT$12,$AS$13,$AT$13,$AS$14,$AT$14,$AS$15,$AT$15,"0.0")</f>
        <v>0.0</v>
      </c>
      <c r="AD5" s="36" t="str">
        <f t="shared" ref="AD5:AD36" si="10">_xlfn.SWITCH($F5,"ー",0.5,"■",0.8,"ー[下屋]",0.5,"■[下屋]",0.8,"0")</f>
        <v>0</v>
      </c>
      <c r="AE5" s="35">
        <f t="shared" ref="AE5:AE36" si="11">ABS(Z5-AA5)</f>
        <v>0</v>
      </c>
      <c r="AF5" s="35" t="str">
        <f t="shared" ref="AF5:AF36" si="12">_xlfn.SWITCH($Y5,$AS$7,$AT$7,$AS$8,$AT$8,$AS$9,$AT$9,$AS$10,$AT$10,$AS$11,$AT$11,$AS$12,$AT$12,$AS$13,$AT$13,$AS$14,$AT$14,$AS$15,$AT$15,"0.0")</f>
        <v>0.0</v>
      </c>
      <c r="AG5" s="36" t="str">
        <f t="shared" ref="AG5:AG36" si="13">_xlfn.SWITCH($G5,"ー",0.5,"■",0.8,"0")</f>
        <v>0</v>
      </c>
      <c r="AH5" s="105" t="str">
        <f t="shared" ref="AH5:AH36" si="14">_xlfn.SWITCH($F5,"ー",1.6,"■",1,"ー[下屋]",0.6,"■[下屋]",0.4,"0")</f>
        <v>0</v>
      </c>
      <c r="AI5" s="40">
        <f t="shared" ref="AI5:AI36" si="15">((($AB5+$AC5)*$AD5)+(($AE5+$AF5)*$AG5)-$AH5)</f>
        <v>0</v>
      </c>
      <c r="AJ5" s="40">
        <f t="shared" ref="AJ5:AJ36" si="16">IF($U5&gt;$AI5,$U5,$AI5)</f>
        <v>0</v>
      </c>
      <c r="AK5" s="41" t="str">
        <f t="shared" ref="AK5:AK36" si="17">_xlfn.SWITCH(C5,"〇","不要",AL5)</f>
        <v>〈い〉</v>
      </c>
      <c r="AL5" s="3" t="str">
        <f t="shared" ref="AL5:AL36" si="18">_xlfn.IFS($AJ5&lt;=0,"〈い〉",$AJ5&lt;=0.65,"〈ろ〉",$AJ5&lt;=1,"〈は〉",$AJ5&lt;=1.4,"〈に〉",$AJ5&lt;=1.6,"〈ほ〉",$AJ5&lt;=1.8,"〈へ〉",$AJ5&lt;=2.8,"〈と〉",$AJ5&lt;=3.7,"〈ち〉",$AJ5&lt;=4.7,"〈り〉",$AJ5&lt;=5.6,"〈ぬ〉",TRUE,"N×5.3")</f>
        <v>〈い〉</v>
      </c>
      <c r="AM5" s="42" t="s">
        <v>21</v>
      </c>
      <c r="AN5" s="119"/>
      <c r="AO5" s="119"/>
    </row>
    <row r="6" spans="1:47" ht="11.25" customHeight="1" thickBot="1" x14ac:dyDescent="0.45">
      <c r="A6" s="173"/>
      <c r="B6" s="110">
        <v>2</v>
      </c>
      <c r="C6" s="111"/>
      <c r="D6" s="110"/>
      <c r="E6" s="110"/>
      <c r="F6" s="111"/>
      <c r="G6" s="112"/>
      <c r="H6" s="128"/>
      <c r="I6" s="129"/>
      <c r="J6" s="130"/>
      <c r="K6" s="144"/>
      <c r="L6" s="131"/>
      <c r="M6" s="132"/>
      <c r="N6" s="50">
        <f t="shared" si="0"/>
        <v>0</v>
      </c>
      <c r="O6" s="51" t="str">
        <f t="shared" si="1"/>
        <v>0.0</v>
      </c>
      <c r="P6" s="52" t="str">
        <f t="shared" si="2"/>
        <v>0</v>
      </c>
      <c r="Q6" s="51">
        <f t="shared" si="3"/>
        <v>0</v>
      </c>
      <c r="R6" s="51" t="str">
        <f t="shared" si="4"/>
        <v>0.0</v>
      </c>
      <c r="S6" s="52" t="str">
        <f t="shared" si="5"/>
        <v>0</v>
      </c>
      <c r="T6" s="54" t="str">
        <f t="shared" si="6"/>
        <v>0</v>
      </c>
      <c r="U6" s="55">
        <f t="shared" si="7"/>
        <v>0</v>
      </c>
      <c r="V6" s="132"/>
      <c r="W6" s="149"/>
      <c r="X6" s="130"/>
      <c r="Y6" s="128"/>
      <c r="Z6" s="150"/>
      <c r="AA6" s="132"/>
      <c r="AB6" s="50">
        <f t="shared" si="8"/>
        <v>0</v>
      </c>
      <c r="AC6" s="51" t="str">
        <f t="shared" si="9"/>
        <v>0.0</v>
      </c>
      <c r="AD6" s="52" t="str">
        <f t="shared" si="10"/>
        <v>0</v>
      </c>
      <c r="AE6" s="51">
        <f t="shared" si="11"/>
        <v>0</v>
      </c>
      <c r="AF6" s="51" t="str">
        <f t="shared" si="12"/>
        <v>0.0</v>
      </c>
      <c r="AG6" s="52" t="str">
        <f t="shared" si="13"/>
        <v>0</v>
      </c>
      <c r="AH6" s="49" t="str">
        <f t="shared" si="14"/>
        <v>0</v>
      </c>
      <c r="AI6" s="57">
        <f t="shared" si="15"/>
        <v>0</v>
      </c>
      <c r="AJ6" s="57">
        <f t="shared" si="16"/>
        <v>0</v>
      </c>
      <c r="AK6" s="59" t="str">
        <f t="shared" si="17"/>
        <v>〈い〉</v>
      </c>
      <c r="AL6" s="44" t="str">
        <f t="shared" si="18"/>
        <v>〈い〉</v>
      </c>
      <c r="AM6" s="60" t="s">
        <v>21</v>
      </c>
      <c r="AN6" s="120"/>
      <c r="AO6" s="120"/>
      <c r="AR6" s="61" t="s">
        <v>14</v>
      </c>
      <c r="AS6" s="61" t="s">
        <v>37</v>
      </c>
      <c r="AT6" s="61" t="s">
        <v>6</v>
      </c>
      <c r="AU6" s="62"/>
    </row>
    <row r="7" spans="1:47" ht="11.25" customHeight="1" thickTop="1" x14ac:dyDescent="0.4">
      <c r="A7" s="173"/>
      <c r="B7" s="113">
        <v>3</v>
      </c>
      <c r="C7" s="114"/>
      <c r="D7" s="113"/>
      <c r="E7" s="113"/>
      <c r="F7" s="114"/>
      <c r="G7" s="115"/>
      <c r="H7" s="133"/>
      <c r="I7" s="134"/>
      <c r="J7" s="135"/>
      <c r="K7" s="145"/>
      <c r="L7" s="136"/>
      <c r="M7" s="137"/>
      <c r="N7" s="68">
        <f t="shared" si="0"/>
        <v>0</v>
      </c>
      <c r="O7" s="43" t="str">
        <f t="shared" si="1"/>
        <v>0.0</v>
      </c>
      <c r="P7" s="69" t="str">
        <f t="shared" si="2"/>
        <v>0</v>
      </c>
      <c r="Q7" s="43">
        <f t="shared" si="3"/>
        <v>0</v>
      </c>
      <c r="R7" s="43" t="str">
        <f t="shared" si="4"/>
        <v>0.0</v>
      </c>
      <c r="S7" s="69" t="str">
        <f t="shared" si="5"/>
        <v>0</v>
      </c>
      <c r="T7" s="67" t="str">
        <f t="shared" si="6"/>
        <v>0</v>
      </c>
      <c r="U7" s="71">
        <f t="shared" si="7"/>
        <v>0</v>
      </c>
      <c r="V7" s="137"/>
      <c r="W7" s="151"/>
      <c r="X7" s="135"/>
      <c r="Y7" s="133"/>
      <c r="Z7" s="152"/>
      <c r="AA7" s="137"/>
      <c r="AB7" s="68">
        <f t="shared" si="8"/>
        <v>0</v>
      </c>
      <c r="AC7" s="43" t="str">
        <f t="shared" si="9"/>
        <v>0.0</v>
      </c>
      <c r="AD7" s="69" t="str">
        <f t="shared" si="10"/>
        <v>0</v>
      </c>
      <c r="AE7" s="43">
        <f t="shared" si="11"/>
        <v>0</v>
      </c>
      <c r="AF7" s="43" t="str">
        <f t="shared" si="12"/>
        <v>0.0</v>
      </c>
      <c r="AG7" s="69" t="str">
        <f t="shared" si="13"/>
        <v>0</v>
      </c>
      <c r="AH7" s="106" t="str">
        <f t="shared" si="14"/>
        <v>0</v>
      </c>
      <c r="AI7" s="73">
        <f t="shared" si="15"/>
        <v>0</v>
      </c>
      <c r="AJ7" s="73">
        <f t="shared" si="16"/>
        <v>0</v>
      </c>
      <c r="AK7" s="14" t="str">
        <f t="shared" si="17"/>
        <v>〈い〉</v>
      </c>
      <c r="AL7" s="8" t="str">
        <f t="shared" si="18"/>
        <v>〈い〉</v>
      </c>
      <c r="AM7" s="74" t="s">
        <v>21</v>
      </c>
      <c r="AN7" s="121"/>
      <c r="AO7" s="121"/>
      <c r="AR7" s="75">
        <v>1</v>
      </c>
      <c r="AS7" s="75" t="s">
        <v>38</v>
      </c>
      <c r="AT7" s="76">
        <v>0.5</v>
      </c>
      <c r="AU7" s="62"/>
    </row>
    <row r="8" spans="1:47" ht="11.25" customHeight="1" x14ac:dyDescent="0.4">
      <c r="A8" s="173"/>
      <c r="B8" s="110">
        <v>4</v>
      </c>
      <c r="C8" s="111"/>
      <c r="D8" s="110"/>
      <c r="E8" s="110"/>
      <c r="F8" s="111"/>
      <c r="G8" s="112"/>
      <c r="H8" s="128"/>
      <c r="I8" s="129"/>
      <c r="J8" s="130"/>
      <c r="K8" s="144"/>
      <c r="L8" s="131"/>
      <c r="M8" s="132"/>
      <c r="N8" s="50">
        <f t="shared" si="0"/>
        <v>0</v>
      </c>
      <c r="O8" s="51" t="str">
        <f t="shared" si="1"/>
        <v>0.0</v>
      </c>
      <c r="P8" s="52" t="str">
        <f t="shared" si="2"/>
        <v>0</v>
      </c>
      <c r="Q8" s="51">
        <f t="shared" si="3"/>
        <v>0</v>
      </c>
      <c r="R8" s="51" t="str">
        <f t="shared" si="4"/>
        <v>0.0</v>
      </c>
      <c r="S8" s="52" t="str">
        <f t="shared" si="5"/>
        <v>0</v>
      </c>
      <c r="T8" s="54" t="str">
        <f t="shared" si="6"/>
        <v>0</v>
      </c>
      <c r="U8" s="55">
        <f t="shared" si="7"/>
        <v>0</v>
      </c>
      <c r="V8" s="132"/>
      <c r="W8" s="149"/>
      <c r="X8" s="130"/>
      <c r="Y8" s="128"/>
      <c r="Z8" s="150"/>
      <c r="AA8" s="132"/>
      <c r="AB8" s="50">
        <f t="shared" si="8"/>
        <v>0</v>
      </c>
      <c r="AC8" s="51" t="str">
        <f t="shared" si="9"/>
        <v>0.0</v>
      </c>
      <c r="AD8" s="52" t="str">
        <f t="shared" si="10"/>
        <v>0</v>
      </c>
      <c r="AE8" s="51">
        <f t="shared" si="11"/>
        <v>0</v>
      </c>
      <c r="AF8" s="51" t="str">
        <f t="shared" si="12"/>
        <v>0.0</v>
      </c>
      <c r="AG8" s="52" t="str">
        <f t="shared" si="13"/>
        <v>0</v>
      </c>
      <c r="AH8" s="49" t="str">
        <f t="shared" si="14"/>
        <v>0</v>
      </c>
      <c r="AI8" s="57">
        <f t="shared" si="15"/>
        <v>0</v>
      </c>
      <c r="AJ8" s="57">
        <f t="shared" si="16"/>
        <v>0</v>
      </c>
      <c r="AK8" s="59" t="str">
        <f t="shared" si="17"/>
        <v>〈い〉</v>
      </c>
      <c r="AL8" s="44" t="str">
        <f t="shared" si="18"/>
        <v>〈い〉</v>
      </c>
      <c r="AM8" s="60" t="s">
        <v>21</v>
      </c>
      <c r="AN8" s="120"/>
      <c r="AO8" s="120"/>
      <c r="AR8" s="77">
        <v>2</v>
      </c>
      <c r="AS8" s="77" t="s">
        <v>39</v>
      </c>
      <c r="AT8" s="78">
        <v>-0.5</v>
      </c>
      <c r="AU8" s="62"/>
    </row>
    <row r="9" spans="1:47" ht="11.25" customHeight="1" x14ac:dyDescent="0.4">
      <c r="A9" s="173"/>
      <c r="B9" s="113">
        <v>5</v>
      </c>
      <c r="C9" s="114"/>
      <c r="D9" s="113"/>
      <c r="E9" s="113"/>
      <c r="F9" s="114"/>
      <c r="G9" s="115"/>
      <c r="H9" s="133"/>
      <c r="I9" s="134"/>
      <c r="J9" s="135"/>
      <c r="K9" s="145"/>
      <c r="L9" s="136"/>
      <c r="M9" s="137"/>
      <c r="N9" s="68">
        <f t="shared" si="0"/>
        <v>0</v>
      </c>
      <c r="O9" s="43" t="str">
        <f t="shared" si="1"/>
        <v>0.0</v>
      </c>
      <c r="P9" s="69" t="str">
        <f t="shared" si="2"/>
        <v>0</v>
      </c>
      <c r="Q9" s="43">
        <f t="shared" si="3"/>
        <v>0</v>
      </c>
      <c r="R9" s="43" t="str">
        <f t="shared" si="4"/>
        <v>0.0</v>
      </c>
      <c r="S9" s="69" t="str">
        <f t="shared" si="5"/>
        <v>0</v>
      </c>
      <c r="T9" s="67" t="str">
        <f t="shared" si="6"/>
        <v>0</v>
      </c>
      <c r="U9" s="71">
        <f t="shared" si="7"/>
        <v>0</v>
      </c>
      <c r="V9" s="137"/>
      <c r="W9" s="151"/>
      <c r="X9" s="135"/>
      <c r="Y9" s="133"/>
      <c r="Z9" s="152"/>
      <c r="AA9" s="137"/>
      <c r="AB9" s="68">
        <f t="shared" si="8"/>
        <v>0</v>
      </c>
      <c r="AC9" s="43" t="str">
        <f t="shared" si="9"/>
        <v>0.0</v>
      </c>
      <c r="AD9" s="69" t="str">
        <f t="shared" si="10"/>
        <v>0</v>
      </c>
      <c r="AE9" s="43">
        <f t="shared" si="11"/>
        <v>0</v>
      </c>
      <c r="AF9" s="43" t="str">
        <f t="shared" si="12"/>
        <v>0.0</v>
      </c>
      <c r="AG9" s="69" t="str">
        <f t="shared" si="13"/>
        <v>0</v>
      </c>
      <c r="AH9" s="106" t="str">
        <f t="shared" si="14"/>
        <v>0</v>
      </c>
      <c r="AI9" s="73">
        <f t="shared" si="15"/>
        <v>0</v>
      </c>
      <c r="AJ9" s="73">
        <f t="shared" si="16"/>
        <v>0</v>
      </c>
      <c r="AK9" s="14" t="str">
        <f t="shared" si="17"/>
        <v>〈い〉</v>
      </c>
      <c r="AL9" s="8" t="str">
        <f t="shared" si="18"/>
        <v>〈い〉</v>
      </c>
      <c r="AM9" s="74" t="s">
        <v>21</v>
      </c>
      <c r="AN9" s="121"/>
      <c r="AO9" s="121"/>
      <c r="AR9" s="77">
        <v>3</v>
      </c>
      <c r="AS9" s="77" t="s">
        <v>40</v>
      </c>
      <c r="AT9" s="78">
        <v>0</v>
      </c>
      <c r="AU9" s="62"/>
    </row>
    <row r="10" spans="1:47" ht="11.25" customHeight="1" x14ac:dyDescent="0.4">
      <c r="A10" s="173"/>
      <c r="B10" s="110">
        <v>6</v>
      </c>
      <c r="C10" s="111"/>
      <c r="D10" s="110"/>
      <c r="E10" s="110"/>
      <c r="F10" s="111"/>
      <c r="G10" s="112"/>
      <c r="H10" s="128"/>
      <c r="I10" s="129"/>
      <c r="J10" s="130"/>
      <c r="K10" s="144"/>
      <c r="L10" s="131"/>
      <c r="M10" s="132"/>
      <c r="N10" s="50">
        <f t="shared" si="0"/>
        <v>0</v>
      </c>
      <c r="O10" s="51" t="str">
        <f t="shared" si="1"/>
        <v>0.0</v>
      </c>
      <c r="P10" s="52" t="str">
        <f t="shared" si="2"/>
        <v>0</v>
      </c>
      <c r="Q10" s="51">
        <f t="shared" si="3"/>
        <v>0</v>
      </c>
      <c r="R10" s="51" t="str">
        <f t="shared" si="4"/>
        <v>0.0</v>
      </c>
      <c r="S10" s="52" t="str">
        <f t="shared" si="5"/>
        <v>0</v>
      </c>
      <c r="T10" s="54" t="str">
        <f t="shared" si="6"/>
        <v>0</v>
      </c>
      <c r="U10" s="55">
        <f t="shared" si="7"/>
        <v>0</v>
      </c>
      <c r="V10" s="132"/>
      <c r="W10" s="149"/>
      <c r="X10" s="130"/>
      <c r="Y10" s="128"/>
      <c r="Z10" s="150"/>
      <c r="AA10" s="132"/>
      <c r="AB10" s="50">
        <f t="shared" si="8"/>
        <v>0</v>
      </c>
      <c r="AC10" s="51" t="str">
        <f t="shared" si="9"/>
        <v>0.0</v>
      </c>
      <c r="AD10" s="52" t="str">
        <f t="shared" si="10"/>
        <v>0</v>
      </c>
      <c r="AE10" s="51">
        <f t="shared" si="11"/>
        <v>0</v>
      </c>
      <c r="AF10" s="51" t="str">
        <f t="shared" si="12"/>
        <v>0.0</v>
      </c>
      <c r="AG10" s="52" t="str">
        <f t="shared" si="13"/>
        <v>0</v>
      </c>
      <c r="AH10" s="49" t="str">
        <f t="shared" si="14"/>
        <v>0</v>
      </c>
      <c r="AI10" s="57">
        <f t="shared" si="15"/>
        <v>0</v>
      </c>
      <c r="AJ10" s="57">
        <f t="shared" si="16"/>
        <v>0</v>
      </c>
      <c r="AK10" s="59" t="str">
        <f t="shared" si="17"/>
        <v>〈い〉</v>
      </c>
      <c r="AL10" s="44" t="str">
        <f t="shared" si="18"/>
        <v>〈い〉</v>
      </c>
      <c r="AM10" s="60" t="s">
        <v>21</v>
      </c>
      <c r="AN10" s="120"/>
      <c r="AO10" s="120"/>
      <c r="AR10" s="77">
        <v>4</v>
      </c>
      <c r="AS10" s="77" t="s">
        <v>41</v>
      </c>
      <c r="AT10" s="78">
        <v>1</v>
      </c>
      <c r="AU10" s="62"/>
    </row>
    <row r="11" spans="1:47" ht="11.25" customHeight="1" x14ac:dyDescent="0.4">
      <c r="A11" s="173"/>
      <c r="B11" s="113">
        <v>7</v>
      </c>
      <c r="C11" s="114"/>
      <c r="D11" s="113"/>
      <c r="E11" s="113"/>
      <c r="F11" s="114"/>
      <c r="G11" s="115"/>
      <c r="H11" s="133"/>
      <c r="I11" s="134"/>
      <c r="J11" s="135"/>
      <c r="K11" s="145"/>
      <c r="L11" s="136"/>
      <c r="M11" s="137"/>
      <c r="N11" s="68">
        <f t="shared" si="0"/>
        <v>0</v>
      </c>
      <c r="O11" s="43" t="str">
        <f t="shared" si="1"/>
        <v>0.0</v>
      </c>
      <c r="P11" s="69" t="str">
        <f t="shared" si="2"/>
        <v>0</v>
      </c>
      <c r="Q11" s="43">
        <f t="shared" si="3"/>
        <v>0</v>
      </c>
      <c r="R11" s="43" t="str">
        <f t="shared" si="4"/>
        <v>0.0</v>
      </c>
      <c r="S11" s="69" t="str">
        <f t="shared" si="5"/>
        <v>0</v>
      </c>
      <c r="T11" s="67" t="str">
        <f t="shared" si="6"/>
        <v>0</v>
      </c>
      <c r="U11" s="71">
        <f t="shared" si="7"/>
        <v>0</v>
      </c>
      <c r="V11" s="137"/>
      <c r="W11" s="151"/>
      <c r="X11" s="135"/>
      <c r="Y11" s="133"/>
      <c r="Z11" s="152"/>
      <c r="AA11" s="137"/>
      <c r="AB11" s="68">
        <f t="shared" si="8"/>
        <v>0</v>
      </c>
      <c r="AC11" s="43" t="str">
        <f t="shared" si="9"/>
        <v>0.0</v>
      </c>
      <c r="AD11" s="69" t="str">
        <f t="shared" si="10"/>
        <v>0</v>
      </c>
      <c r="AE11" s="43">
        <f t="shared" si="11"/>
        <v>0</v>
      </c>
      <c r="AF11" s="43" t="str">
        <f t="shared" si="12"/>
        <v>0.0</v>
      </c>
      <c r="AG11" s="69" t="str">
        <f t="shared" si="13"/>
        <v>0</v>
      </c>
      <c r="AH11" s="106" t="str">
        <f t="shared" si="14"/>
        <v>0</v>
      </c>
      <c r="AI11" s="73">
        <f t="shared" si="15"/>
        <v>0</v>
      </c>
      <c r="AJ11" s="73">
        <f t="shared" si="16"/>
        <v>0</v>
      </c>
      <c r="AK11" s="14" t="str">
        <f t="shared" si="17"/>
        <v>〈い〉</v>
      </c>
      <c r="AL11" s="8" t="str">
        <f t="shared" si="18"/>
        <v>〈い〉</v>
      </c>
      <c r="AM11" s="74" t="s">
        <v>21</v>
      </c>
      <c r="AN11" s="121"/>
      <c r="AO11" s="121"/>
      <c r="AR11" s="77">
        <v>5</v>
      </c>
      <c r="AS11" s="77" t="s">
        <v>42</v>
      </c>
      <c r="AT11" s="78">
        <v>1</v>
      </c>
    </row>
    <row r="12" spans="1:47" ht="11.25" customHeight="1" x14ac:dyDescent="0.4">
      <c r="A12" s="173"/>
      <c r="B12" s="110">
        <v>8</v>
      </c>
      <c r="C12" s="111"/>
      <c r="D12" s="110"/>
      <c r="E12" s="110"/>
      <c r="F12" s="111"/>
      <c r="G12" s="112"/>
      <c r="H12" s="128"/>
      <c r="I12" s="129"/>
      <c r="J12" s="130"/>
      <c r="K12" s="144"/>
      <c r="L12" s="131"/>
      <c r="M12" s="132"/>
      <c r="N12" s="50">
        <f t="shared" si="0"/>
        <v>0</v>
      </c>
      <c r="O12" s="51" t="str">
        <f t="shared" si="1"/>
        <v>0.0</v>
      </c>
      <c r="P12" s="52" t="str">
        <f t="shared" si="2"/>
        <v>0</v>
      </c>
      <c r="Q12" s="51">
        <f t="shared" si="3"/>
        <v>0</v>
      </c>
      <c r="R12" s="51" t="str">
        <f t="shared" si="4"/>
        <v>0.0</v>
      </c>
      <c r="S12" s="52" t="str">
        <f t="shared" si="5"/>
        <v>0</v>
      </c>
      <c r="T12" s="54" t="str">
        <f t="shared" si="6"/>
        <v>0</v>
      </c>
      <c r="U12" s="55">
        <f t="shared" si="7"/>
        <v>0</v>
      </c>
      <c r="V12" s="132"/>
      <c r="W12" s="149"/>
      <c r="X12" s="130"/>
      <c r="Y12" s="128"/>
      <c r="Z12" s="150"/>
      <c r="AA12" s="132"/>
      <c r="AB12" s="50">
        <f t="shared" si="8"/>
        <v>0</v>
      </c>
      <c r="AC12" s="51" t="str">
        <f t="shared" si="9"/>
        <v>0.0</v>
      </c>
      <c r="AD12" s="52" t="str">
        <f t="shared" si="10"/>
        <v>0</v>
      </c>
      <c r="AE12" s="51">
        <f t="shared" si="11"/>
        <v>0</v>
      </c>
      <c r="AF12" s="51" t="str">
        <f t="shared" si="12"/>
        <v>0.0</v>
      </c>
      <c r="AG12" s="52" t="str">
        <f t="shared" si="13"/>
        <v>0</v>
      </c>
      <c r="AH12" s="49" t="str">
        <f t="shared" si="14"/>
        <v>0</v>
      </c>
      <c r="AI12" s="57">
        <f t="shared" si="15"/>
        <v>0</v>
      </c>
      <c r="AJ12" s="57">
        <f t="shared" si="16"/>
        <v>0</v>
      </c>
      <c r="AK12" s="59" t="str">
        <f t="shared" si="17"/>
        <v>〈い〉</v>
      </c>
      <c r="AL12" s="44" t="str">
        <f t="shared" si="18"/>
        <v>〈い〉</v>
      </c>
      <c r="AM12" s="60" t="s">
        <v>21</v>
      </c>
      <c r="AN12" s="120"/>
      <c r="AO12" s="120"/>
      <c r="AR12" s="77">
        <v>6</v>
      </c>
      <c r="AS12" s="77" t="s">
        <v>43</v>
      </c>
      <c r="AT12" s="78">
        <v>0</v>
      </c>
    </row>
    <row r="13" spans="1:47" ht="11.25" customHeight="1" x14ac:dyDescent="0.4">
      <c r="A13" s="173"/>
      <c r="B13" s="113">
        <v>9</v>
      </c>
      <c r="C13" s="114"/>
      <c r="D13" s="113"/>
      <c r="E13" s="113"/>
      <c r="F13" s="114"/>
      <c r="G13" s="115"/>
      <c r="H13" s="133"/>
      <c r="I13" s="134"/>
      <c r="J13" s="135"/>
      <c r="K13" s="145"/>
      <c r="L13" s="136"/>
      <c r="M13" s="137"/>
      <c r="N13" s="68">
        <f t="shared" si="0"/>
        <v>0</v>
      </c>
      <c r="O13" s="43" t="str">
        <f t="shared" si="1"/>
        <v>0.0</v>
      </c>
      <c r="P13" s="69" t="str">
        <f t="shared" si="2"/>
        <v>0</v>
      </c>
      <c r="Q13" s="43">
        <f t="shared" si="3"/>
        <v>0</v>
      </c>
      <c r="R13" s="43" t="str">
        <f t="shared" si="4"/>
        <v>0.0</v>
      </c>
      <c r="S13" s="69" t="str">
        <f t="shared" si="5"/>
        <v>0</v>
      </c>
      <c r="T13" s="67" t="str">
        <f t="shared" si="6"/>
        <v>0</v>
      </c>
      <c r="U13" s="71">
        <f t="shared" si="7"/>
        <v>0</v>
      </c>
      <c r="V13" s="137"/>
      <c r="W13" s="151"/>
      <c r="X13" s="135"/>
      <c r="Y13" s="133"/>
      <c r="Z13" s="152"/>
      <c r="AA13" s="137"/>
      <c r="AB13" s="68">
        <f t="shared" si="8"/>
        <v>0</v>
      </c>
      <c r="AC13" s="43" t="str">
        <f t="shared" si="9"/>
        <v>0.0</v>
      </c>
      <c r="AD13" s="69" t="str">
        <f t="shared" si="10"/>
        <v>0</v>
      </c>
      <c r="AE13" s="43">
        <f t="shared" si="11"/>
        <v>0</v>
      </c>
      <c r="AF13" s="43" t="str">
        <f t="shared" si="12"/>
        <v>0.0</v>
      </c>
      <c r="AG13" s="69" t="str">
        <f t="shared" si="13"/>
        <v>0</v>
      </c>
      <c r="AH13" s="106" t="str">
        <f t="shared" si="14"/>
        <v>0</v>
      </c>
      <c r="AI13" s="73">
        <f t="shared" si="15"/>
        <v>0</v>
      </c>
      <c r="AJ13" s="73">
        <f t="shared" si="16"/>
        <v>0</v>
      </c>
      <c r="AK13" s="14" t="str">
        <f t="shared" si="17"/>
        <v>〈い〉</v>
      </c>
      <c r="AL13" s="8" t="str">
        <f t="shared" si="18"/>
        <v>〈い〉</v>
      </c>
      <c r="AM13" s="74" t="s">
        <v>21</v>
      </c>
      <c r="AN13" s="121"/>
      <c r="AO13" s="121"/>
      <c r="AR13" s="77">
        <v>7</v>
      </c>
      <c r="AS13" s="77" t="s">
        <v>44</v>
      </c>
      <c r="AT13" s="78">
        <v>0.5</v>
      </c>
    </row>
    <row r="14" spans="1:47" ht="11.25" customHeight="1" x14ac:dyDescent="0.4">
      <c r="A14" s="173"/>
      <c r="B14" s="110">
        <v>10</v>
      </c>
      <c r="C14" s="111"/>
      <c r="D14" s="110"/>
      <c r="E14" s="110"/>
      <c r="F14" s="111"/>
      <c r="G14" s="112"/>
      <c r="H14" s="128"/>
      <c r="I14" s="129"/>
      <c r="J14" s="130"/>
      <c r="K14" s="144"/>
      <c r="L14" s="131"/>
      <c r="M14" s="132"/>
      <c r="N14" s="50">
        <f t="shared" si="0"/>
        <v>0</v>
      </c>
      <c r="O14" s="51" t="str">
        <f t="shared" si="1"/>
        <v>0.0</v>
      </c>
      <c r="P14" s="52" t="str">
        <f t="shared" si="2"/>
        <v>0</v>
      </c>
      <c r="Q14" s="51">
        <f t="shared" si="3"/>
        <v>0</v>
      </c>
      <c r="R14" s="51" t="str">
        <f t="shared" si="4"/>
        <v>0.0</v>
      </c>
      <c r="S14" s="52" t="str">
        <f t="shared" si="5"/>
        <v>0</v>
      </c>
      <c r="T14" s="54" t="str">
        <f t="shared" si="6"/>
        <v>0</v>
      </c>
      <c r="U14" s="55">
        <f t="shared" si="7"/>
        <v>0</v>
      </c>
      <c r="V14" s="132"/>
      <c r="W14" s="149"/>
      <c r="X14" s="130"/>
      <c r="Y14" s="128"/>
      <c r="Z14" s="150"/>
      <c r="AA14" s="132"/>
      <c r="AB14" s="50">
        <f t="shared" si="8"/>
        <v>0</v>
      </c>
      <c r="AC14" s="51" t="str">
        <f t="shared" si="9"/>
        <v>0.0</v>
      </c>
      <c r="AD14" s="52" t="str">
        <f t="shared" si="10"/>
        <v>0</v>
      </c>
      <c r="AE14" s="51">
        <f t="shared" si="11"/>
        <v>0</v>
      </c>
      <c r="AF14" s="51" t="str">
        <f t="shared" si="12"/>
        <v>0.0</v>
      </c>
      <c r="AG14" s="52" t="str">
        <f t="shared" si="13"/>
        <v>0</v>
      </c>
      <c r="AH14" s="49" t="str">
        <f t="shared" si="14"/>
        <v>0</v>
      </c>
      <c r="AI14" s="57">
        <f t="shared" si="15"/>
        <v>0</v>
      </c>
      <c r="AJ14" s="57">
        <f t="shared" si="16"/>
        <v>0</v>
      </c>
      <c r="AK14" s="59" t="str">
        <f t="shared" si="17"/>
        <v>〈い〉</v>
      </c>
      <c r="AL14" s="44" t="str">
        <f t="shared" si="18"/>
        <v>〈い〉</v>
      </c>
      <c r="AM14" s="60" t="s">
        <v>21</v>
      </c>
      <c r="AN14" s="120"/>
      <c r="AO14" s="120"/>
      <c r="AR14" s="77">
        <v>8</v>
      </c>
      <c r="AS14" s="77" t="s">
        <v>45</v>
      </c>
      <c r="AT14" s="78">
        <v>0</v>
      </c>
    </row>
    <row r="15" spans="1:47" ht="11.25" customHeight="1" thickBot="1" x14ac:dyDescent="0.45">
      <c r="A15" s="173"/>
      <c r="B15" s="113">
        <v>11</v>
      </c>
      <c r="C15" s="114"/>
      <c r="D15" s="113"/>
      <c r="E15" s="113"/>
      <c r="F15" s="114"/>
      <c r="G15" s="115"/>
      <c r="H15" s="133"/>
      <c r="I15" s="134"/>
      <c r="J15" s="135"/>
      <c r="K15" s="145"/>
      <c r="L15" s="136"/>
      <c r="M15" s="137"/>
      <c r="N15" s="68">
        <f t="shared" si="0"/>
        <v>0</v>
      </c>
      <c r="O15" s="43" t="str">
        <f t="shared" si="1"/>
        <v>0.0</v>
      </c>
      <c r="P15" s="69" t="str">
        <f t="shared" si="2"/>
        <v>0</v>
      </c>
      <c r="Q15" s="43">
        <f t="shared" si="3"/>
        <v>0</v>
      </c>
      <c r="R15" s="43" t="str">
        <f t="shared" si="4"/>
        <v>0.0</v>
      </c>
      <c r="S15" s="69" t="str">
        <f t="shared" si="5"/>
        <v>0</v>
      </c>
      <c r="T15" s="67" t="str">
        <f t="shared" si="6"/>
        <v>0</v>
      </c>
      <c r="U15" s="71">
        <f t="shared" si="7"/>
        <v>0</v>
      </c>
      <c r="V15" s="137"/>
      <c r="W15" s="151"/>
      <c r="X15" s="135"/>
      <c r="Y15" s="133"/>
      <c r="Z15" s="152"/>
      <c r="AA15" s="137"/>
      <c r="AB15" s="68">
        <f t="shared" si="8"/>
        <v>0</v>
      </c>
      <c r="AC15" s="43" t="str">
        <f t="shared" si="9"/>
        <v>0.0</v>
      </c>
      <c r="AD15" s="69" t="str">
        <f t="shared" si="10"/>
        <v>0</v>
      </c>
      <c r="AE15" s="43">
        <f t="shared" si="11"/>
        <v>0</v>
      </c>
      <c r="AF15" s="43" t="str">
        <f t="shared" si="12"/>
        <v>0.0</v>
      </c>
      <c r="AG15" s="69" t="str">
        <f t="shared" si="13"/>
        <v>0</v>
      </c>
      <c r="AH15" s="106" t="str">
        <f t="shared" si="14"/>
        <v>0</v>
      </c>
      <c r="AI15" s="73">
        <f t="shared" si="15"/>
        <v>0</v>
      </c>
      <c r="AJ15" s="73">
        <f t="shared" si="16"/>
        <v>0</v>
      </c>
      <c r="AK15" s="14" t="str">
        <f t="shared" si="17"/>
        <v>〈い〉</v>
      </c>
      <c r="AL15" s="8" t="str">
        <f t="shared" si="18"/>
        <v>〈い〉</v>
      </c>
      <c r="AM15" s="74" t="s">
        <v>21</v>
      </c>
      <c r="AN15" s="121"/>
      <c r="AO15" s="121"/>
      <c r="AR15" s="61">
        <v>9</v>
      </c>
      <c r="AS15" s="61" t="s">
        <v>46</v>
      </c>
      <c r="AT15" s="79">
        <v>0</v>
      </c>
    </row>
    <row r="16" spans="1:47" ht="11.25" customHeight="1" thickTop="1" x14ac:dyDescent="0.4">
      <c r="A16" s="173"/>
      <c r="B16" s="110">
        <v>12</v>
      </c>
      <c r="C16" s="111"/>
      <c r="D16" s="110"/>
      <c r="E16" s="110"/>
      <c r="F16" s="111"/>
      <c r="G16" s="112"/>
      <c r="H16" s="128"/>
      <c r="I16" s="129"/>
      <c r="J16" s="130"/>
      <c r="K16" s="144"/>
      <c r="L16" s="131"/>
      <c r="M16" s="132"/>
      <c r="N16" s="50">
        <f t="shared" si="0"/>
        <v>0</v>
      </c>
      <c r="O16" s="51" t="str">
        <f t="shared" si="1"/>
        <v>0.0</v>
      </c>
      <c r="P16" s="52" t="str">
        <f t="shared" si="2"/>
        <v>0</v>
      </c>
      <c r="Q16" s="51">
        <f t="shared" si="3"/>
        <v>0</v>
      </c>
      <c r="R16" s="51" t="str">
        <f t="shared" si="4"/>
        <v>0.0</v>
      </c>
      <c r="S16" s="52" t="str">
        <f t="shared" si="5"/>
        <v>0</v>
      </c>
      <c r="T16" s="54" t="str">
        <f t="shared" si="6"/>
        <v>0</v>
      </c>
      <c r="U16" s="55">
        <f t="shared" si="7"/>
        <v>0</v>
      </c>
      <c r="V16" s="132"/>
      <c r="W16" s="149"/>
      <c r="X16" s="130"/>
      <c r="Y16" s="128"/>
      <c r="Z16" s="150"/>
      <c r="AA16" s="132"/>
      <c r="AB16" s="50">
        <f t="shared" si="8"/>
        <v>0</v>
      </c>
      <c r="AC16" s="51" t="str">
        <f t="shared" si="9"/>
        <v>0.0</v>
      </c>
      <c r="AD16" s="52" t="str">
        <f t="shared" si="10"/>
        <v>0</v>
      </c>
      <c r="AE16" s="51">
        <f t="shared" si="11"/>
        <v>0</v>
      </c>
      <c r="AF16" s="51" t="str">
        <f t="shared" si="12"/>
        <v>0.0</v>
      </c>
      <c r="AG16" s="52" t="str">
        <f t="shared" si="13"/>
        <v>0</v>
      </c>
      <c r="AH16" s="49" t="str">
        <f t="shared" si="14"/>
        <v>0</v>
      </c>
      <c r="AI16" s="57">
        <f t="shared" si="15"/>
        <v>0</v>
      </c>
      <c r="AJ16" s="57">
        <f t="shared" si="16"/>
        <v>0</v>
      </c>
      <c r="AK16" s="59" t="str">
        <f t="shared" si="17"/>
        <v>〈い〉</v>
      </c>
      <c r="AL16" s="44" t="str">
        <f t="shared" si="18"/>
        <v>〈い〉</v>
      </c>
      <c r="AM16" s="60" t="s">
        <v>21</v>
      </c>
      <c r="AN16" s="120"/>
      <c r="AO16" s="120"/>
      <c r="AR16" s="80"/>
      <c r="AS16" s="16" t="s">
        <v>40</v>
      </c>
      <c r="AT16" s="81">
        <f>_xlfn.SWITCH(AS16,$AS$7,$AT$7,$AS$8,$AT$8,$AS$9,$AT$9,$AS$10,$AT$10,$AS$11,$AT$11,$AS$12,$AT$12,$AS$13,$AT$13,$AS$14,$AT$14,$AS$15,$AT$15,"")</f>
        <v>0</v>
      </c>
    </row>
    <row r="17" spans="1:46" ht="11.25" customHeight="1" x14ac:dyDescent="0.4">
      <c r="A17" s="173"/>
      <c r="B17" s="113">
        <v>13</v>
      </c>
      <c r="C17" s="114"/>
      <c r="D17" s="113"/>
      <c r="E17" s="113"/>
      <c r="F17" s="114"/>
      <c r="G17" s="115"/>
      <c r="H17" s="133"/>
      <c r="I17" s="134"/>
      <c r="J17" s="135"/>
      <c r="K17" s="145"/>
      <c r="L17" s="136"/>
      <c r="M17" s="137"/>
      <c r="N17" s="68">
        <f t="shared" si="0"/>
        <v>0</v>
      </c>
      <c r="O17" s="43" t="str">
        <f t="shared" si="1"/>
        <v>0.0</v>
      </c>
      <c r="P17" s="69" t="str">
        <f t="shared" si="2"/>
        <v>0</v>
      </c>
      <c r="Q17" s="43">
        <f t="shared" si="3"/>
        <v>0</v>
      </c>
      <c r="R17" s="43" t="str">
        <f t="shared" si="4"/>
        <v>0.0</v>
      </c>
      <c r="S17" s="69" t="str">
        <f t="shared" si="5"/>
        <v>0</v>
      </c>
      <c r="T17" s="67" t="str">
        <f t="shared" si="6"/>
        <v>0</v>
      </c>
      <c r="U17" s="71">
        <f t="shared" si="7"/>
        <v>0</v>
      </c>
      <c r="V17" s="137"/>
      <c r="W17" s="151"/>
      <c r="X17" s="135"/>
      <c r="Y17" s="133"/>
      <c r="Z17" s="152"/>
      <c r="AA17" s="137"/>
      <c r="AB17" s="68">
        <f t="shared" si="8"/>
        <v>0</v>
      </c>
      <c r="AC17" s="43" t="str">
        <f t="shared" si="9"/>
        <v>0.0</v>
      </c>
      <c r="AD17" s="69" t="str">
        <f t="shared" si="10"/>
        <v>0</v>
      </c>
      <c r="AE17" s="43">
        <f t="shared" si="11"/>
        <v>0</v>
      </c>
      <c r="AF17" s="43" t="str">
        <f t="shared" si="12"/>
        <v>0.0</v>
      </c>
      <c r="AG17" s="69" t="str">
        <f t="shared" si="13"/>
        <v>0</v>
      </c>
      <c r="AH17" s="106" t="str">
        <f t="shared" si="14"/>
        <v>0</v>
      </c>
      <c r="AI17" s="73">
        <f t="shared" si="15"/>
        <v>0</v>
      </c>
      <c r="AJ17" s="73">
        <f t="shared" si="16"/>
        <v>0</v>
      </c>
      <c r="AK17" s="14" t="str">
        <f t="shared" si="17"/>
        <v>〈い〉</v>
      </c>
      <c r="AL17" s="8" t="str">
        <f t="shared" si="18"/>
        <v>〈い〉</v>
      </c>
      <c r="AM17" s="74" t="s">
        <v>21</v>
      </c>
      <c r="AN17" s="121"/>
      <c r="AO17" s="121"/>
    </row>
    <row r="18" spans="1:46" ht="11.25" customHeight="1" x14ac:dyDescent="0.4">
      <c r="A18" s="173"/>
      <c r="B18" s="110">
        <v>14</v>
      </c>
      <c r="C18" s="111"/>
      <c r="D18" s="110"/>
      <c r="E18" s="110"/>
      <c r="F18" s="111"/>
      <c r="G18" s="112"/>
      <c r="H18" s="128"/>
      <c r="I18" s="129"/>
      <c r="J18" s="130"/>
      <c r="K18" s="144"/>
      <c r="L18" s="131"/>
      <c r="M18" s="132"/>
      <c r="N18" s="50">
        <f t="shared" si="0"/>
        <v>0</v>
      </c>
      <c r="O18" s="51" t="str">
        <f t="shared" si="1"/>
        <v>0.0</v>
      </c>
      <c r="P18" s="52" t="str">
        <f t="shared" si="2"/>
        <v>0</v>
      </c>
      <c r="Q18" s="51">
        <f t="shared" si="3"/>
        <v>0</v>
      </c>
      <c r="R18" s="51" t="str">
        <f t="shared" si="4"/>
        <v>0.0</v>
      </c>
      <c r="S18" s="52" t="str">
        <f t="shared" si="5"/>
        <v>0</v>
      </c>
      <c r="T18" s="54" t="str">
        <f t="shared" si="6"/>
        <v>0</v>
      </c>
      <c r="U18" s="55">
        <f t="shared" si="7"/>
        <v>0</v>
      </c>
      <c r="V18" s="132"/>
      <c r="W18" s="149"/>
      <c r="X18" s="130"/>
      <c r="Y18" s="128"/>
      <c r="Z18" s="150"/>
      <c r="AA18" s="132"/>
      <c r="AB18" s="50">
        <f t="shared" si="8"/>
        <v>0</v>
      </c>
      <c r="AC18" s="51" t="str">
        <f t="shared" si="9"/>
        <v>0.0</v>
      </c>
      <c r="AD18" s="52" t="str">
        <f t="shared" si="10"/>
        <v>0</v>
      </c>
      <c r="AE18" s="51">
        <f t="shared" si="11"/>
        <v>0</v>
      </c>
      <c r="AF18" s="51" t="str">
        <f t="shared" si="12"/>
        <v>0.0</v>
      </c>
      <c r="AG18" s="52" t="str">
        <f t="shared" si="13"/>
        <v>0</v>
      </c>
      <c r="AH18" s="49" t="str">
        <f t="shared" si="14"/>
        <v>0</v>
      </c>
      <c r="AI18" s="57">
        <f t="shared" si="15"/>
        <v>0</v>
      </c>
      <c r="AJ18" s="57">
        <f t="shared" si="16"/>
        <v>0</v>
      </c>
      <c r="AK18" s="59" t="str">
        <f t="shared" si="17"/>
        <v>〈い〉</v>
      </c>
      <c r="AL18" s="44" t="str">
        <f t="shared" si="18"/>
        <v>〈い〉</v>
      </c>
      <c r="AM18" s="60" t="s">
        <v>21</v>
      </c>
      <c r="AN18" s="120"/>
      <c r="AO18" s="120"/>
    </row>
    <row r="19" spans="1:46" ht="11.25" customHeight="1" x14ac:dyDescent="0.4">
      <c r="A19" s="173"/>
      <c r="B19" s="113">
        <v>15</v>
      </c>
      <c r="C19" s="114"/>
      <c r="D19" s="113"/>
      <c r="E19" s="113"/>
      <c r="F19" s="114"/>
      <c r="G19" s="115"/>
      <c r="H19" s="133"/>
      <c r="I19" s="134"/>
      <c r="J19" s="135"/>
      <c r="K19" s="145"/>
      <c r="L19" s="136"/>
      <c r="M19" s="137"/>
      <c r="N19" s="68">
        <f t="shared" si="0"/>
        <v>0</v>
      </c>
      <c r="O19" s="43" t="str">
        <f t="shared" si="1"/>
        <v>0.0</v>
      </c>
      <c r="P19" s="69" t="str">
        <f t="shared" si="2"/>
        <v>0</v>
      </c>
      <c r="Q19" s="43">
        <f t="shared" si="3"/>
        <v>0</v>
      </c>
      <c r="R19" s="43" t="str">
        <f t="shared" si="4"/>
        <v>0.0</v>
      </c>
      <c r="S19" s="69" t="str">
        <f t="shared" si="5"/>
        <v>0</v>
      </c>
      <c r="T19" s="67" t="str">
        <f t="shared" si="6"/>
        <v>0</v>
      </c>
      <c r="U19" s="71">
        <f t="shared" si="7"/>
        <v>0</v>
      </c>
      <c r="V19" s="137"/>
      <c r="W19" s="151"/>
      <c r="X19" s="135"/>
      <c r="Y19" s="133"/>
      <c r="Z19" s="152"/>
      <c r="AA19" s="137"/>
      <c r="AB19" s="68">
        <f t="shared" si="8"/>
        <v>0</v>
      </c>
      <c r="AC19" s="43" t="str">
        <f t="shared" si="9"/>
        <v>0.0</v>
      </c>
      <c r="AD19" s="69" t="str">
        <f t="shared" si="10"/>
        <v>0</v>
      </c>
      <c r="AE19" s="43">
        <f t="shared" si="11"/>
        <v>0</v>
      </c>
      <c r="AF19" s="43" t="str">
        <f t="shared" si="12"/>
        <v>0.0</v>
      </c>
      <c r="AG19" s="69" t="str">
        <f t="shared" si="13"/>
        <v>0</v>
      </c>
      <c r="AH19" s="106" t="str">
        <f t="shared" si="14"/>
        <v>0</v>
      </c>
      <c r="AI19" s="73">
        <f t="shared" si="15"/>
        <v>0</v>
      </c>
      <c r="AJ19" s="73">
        <f t="shared" si="16"/>
        <v>0</v>
      </c>
      <c r="AK19" s="14" t="str">
        <f t="shared" si="17"/>
        <v>〈い〉</v>
      </c>
      <c r="AL19" s="8" t="str">
        <f t="shared" si="18"/>
        <v>〈い〉</v>
      </c>
      <c r="AM19" s="74" t="s">
        <v>21</v>
      </c>
      <c r="AN19" s="121"/>
      <c r="AO19" s="121"/>
    </row>
    <row r="20" spans="1:46" ht="11.25" customHeight="1" thickBot="1" x14ac:dyDescent="0.45">
      <c r="A20" s="173"/>
      <c r="B20" s="110">
        <v>16</v>
      </c>
      <c r="C20" s="111"/>
      <c r="D20" s="110"/>
      <c r="E20" s="110"/>
      <c r="F20" s="111"/>
      <c r="G20" s="112"/>
      <c r="H20" s="128"/>
      <c r="I20" s="129"/>
      <c r="J20" s="130"/>
      <c r="K20" s="144"/>
      <c r="L20" s="131"/>
      <c r="M20" s="132"/>
      <c r="N20" s="50">
        <f t="shared" si="0"/>
        <v>0</v>
      </c>
      <c r="O20" s="51" t="str">
        <f t="shared" si="1"/>
        <v>0.0</v>
      </c>
      <c r="P20" s="52" t="str">
        <f t="shared" si="2"/>
        <v>0</v>
      </c>
      <c r="Q20" s="51">
        <f t="shared" si="3"/>
        <v>0</v>
      </c>
      <c r="R20" s="51" t="str">
        <f t="shared" si="4"/>
        <v>0.0</v>
      </c>
      <c r="S20" s="52" t="str">
        <f t="shared" si="5"/>
        <v>0</v>
      </c>
      <c r="T20" s="54" t="str">
        <f t="shared" si="6"/>
        <v>0</v>
      </c>
      <c r="U20" s="55">
        <f t="shared" si="7"/>
        <v>0</v>
      </c>
      <c r="V20" s="132"/>
      <c r="W20" s="149"/>
      <c r="X20" s="130"/>
      <c r="Y20" s="128"/>
      <c r="Z20" s="150"/>
      <c r="AA20" s="132"/>
      <c r="AB20" s="50">
        <f t="shared" si="8"/>
        <v>0</v>
      </c>
      <c r="AC20" s="51" t="str">
        <f t="shared" si="9"/>
        <v>0.0</v>
      </c>
      <c r="AD20" s="52" t="str">
        <f t="shared" si="10"/>
        <v>0</v>
      </c>
      <c r="AE20" s="51">
        <f t="shared" si="11"/>
        <v>0</v>
      </c>
      <c r="AF20" s="51" t="str">
        <f t="shared" si="12"/>
        <v>0.0</v>
      </c>
      <c r="AG20" s="52" t="str">
        <f t="shared" si="13"/>
        <v>0</v>
      </c>
      <c r="AH20" s="49" t="str">
        <f t="shared" si="14"/>
        <v>0</v>
      </c>
      <c r="AI20" s="57">
        <f t="shared" si="15"/>
        <v>0</v>
      </c>
      <c r="AJ20" s="57">
        <f t="shared" si="16"/>
        <v>0</v>
      </c>
      <c r="AK20" s="59" t="str">
        <f t="shared" si="17"/>
        <v>〈い〉</v>
      </c>
      <c r="AL20" s="44" t="str">
        <f t="shared" si="18"/>
        <v>〈い〉</v>
      </c>
      <c r="AM20" s="60" t="s">
        <v>21</v>
      </c>
      <c r="AN20" s="120"/>
      <c r="AO20" s="120"/>
      <c r="AR20" s="79" t="s">
        <v>71</v>
      </c>
      <c r="AS20" s="79" t="s">
        <v>7</v>
      </c>
    </row>
    <row r="21" spans="1:46" ht="11.25" customHeight="1" thickTop="1" x14ac:dyDescent="0.4">
      <c r="A21" s="173"/>
      <c r="B21" s="113">
        <v>17</v>
      </c>
      <c r="C21" s="114"/>
      <c r="D21" s="113"/>
      <c r="E21" s="113"/>
      <c r="F21" s="114"/>
      <c r="G21" s="115"/>
      <c r="H21" s="133"/>
      <c r="I21" s="134"/>
      <c r="J21" s="135"/>
      <c r="K21" s="145"/>
      <c r="L21" s="136"/>
      <c r="M21" s="137"/>
      <c r="N21" s="68">
        <f t="shared" si="0"/>
        <v>0</v>
      </c>
      <c r="O21" s="43" t="str">
        <f t="shared" si="1"/>
        <v>0.0</v>
      </c>
      <c r="P21" s="69" t="str">
        <f t="shared" si="2"/>
        <v>0</v>
      </c>
      <c r="Q21" s="43">
        <f t="shared" si="3"/>
        <v>0</v>
      </c>
      <c r="R21" s="43" t="str">
        <f t="shared" si="4"/>
        <v>0.0</v>
      </c>
      <c r="S21" s="69" t="str">
        <f t="shared" si="5"/>
        <v>0</v>
      </c>
      <c r="T21" s="67" t="str">
        <f t="shared" si="6"/>
        <v>0</v>
      </c>
      <c r="U21" s="71">
        <f t="shared" si="7"/>
        <v>0</v>
      </c>
      <c r="V21" s="137"/>
      <c r="W21" s="151"/>
      <c r="X21" s="135"/>
      <c r="Y21" s="133"/>
      <c r="Z21" s="152"/>
      <c r="AA21" s="137"/>
      <c r="AB21" s="68">
        <f t="shared" si="8"/>
        <v>0</v>
      </c>
      <c r="AC21" s="43" t="str">
        <f t="shared" si="9"/>
        <v>0.0</v>
      </c>
      <c r="AD21" s="69" t="str">
        <f t="shared" si="10"/>
        <v>0</v>
      </c>
      <c r="AE21" s="43">
        <f t="shared" si="11"/>
        <v>0</v>
      </c>
      <c r="AF21" s="43" t="str">
        <f t="shared" si="12"/>
        <v>0.0</v>
      </c>
      <c r="AG21" s="69" t="str">
        <f t="shared" si="13"/>
        <v>0</v>
      </c>
      <c r="AH21" s="106" t="str">
        <f t="shared" si="14"/>
        <v>0</v>
      </c>
      <c r="AI21" s="73">
        <f t="shared" si="15"/>
        <v>0</v>
      </c>
      <c r="AJ21" s="73">
        <f t="shared" si="16"/>
        <v>0</v>
      </c>
      <c r="AK21" s="14" t="str">
        <f t="shared" si="17"/>
        <v>〈い〉</v>
      </c>
      <c r="AL21" s="8" t="str">
        <f t="shared" si="18"/>
        <v>〈い〉</v>
      </c>
      <c r="AM21" s="74" t="s">
        <v>21</v>
      </c>
      <c r="AN21" s="121"/>
      <c r="AO21" s="121"/>
      <c r="AR21" s="76" t="s">
        <v>50</v>
      </c>
      <c r="AS21" s="82" t="s">
        <v>60</v>
      </c>
      <c r="AT21" s="83"/>
    </row>
    <row r="22" spans="1:46" ht="11.25" customHeight="1" x14ac:dyDescent="0.4">
      <c r="A22" s="173"/>
      <c r="B22" s="110">
        <v>18</v>
      </c>
      <c r="C22" s="111"/>
      <c r="D22" s="110"/>
      <c r="E22" s="110"/>
      <c r="F22" s="111"/>
      <c r="G22" s="112"/>
      <c r="H22" s="128"/>
      <c r="I22" s="129"/>
      <c r="J22" s="130"/>
      <c r="K22" s="144"/>
      <c r="L22" s="131"/>
      <c r="M22" s="132"/>
      <c r="N22" s="50">
        <f t="shared" si="0"/>
        <v>0</v>
      </c>
      <c r="O22" s="51" t="str">
        <f t="shared" si="1"/>
        <v>0.0</v>
      </c>
      <c r="P22" s="52" t="str">
        <f t="shared" si="2"/>
        <v>0</v>
      </c>
      <c r="Q22" s="51">
        <f t="shared" si="3"/>
        <v>0</v>
      </c>
      <c r="R22" s="51" t="str">
        <f t="shared" si="4"/>
        <v>0.0</v>
      </c>
      <c r="S22" s="52" t="str">
        <f t="shared" si="5"/>
        <v>0</v>
      </c>
      <c r="T22" s="54" t="str">
        <f t="shared" si="6"/>
        <v>0</v>
      </c>
      <c r="U22" s="55">
        <f t="shared" si="7"/>
        <v>0</v>
      </c>
      <c r="V22" s="132"/>
      <c r="W22" s="149"/>
      <c r="X22" s="130"/>
      <c r="Y22" s="128"/>
      <c r="Z22" s="150"/>
      <c r="AA22" s="132"/>
      <c r="AB22" s="50">
        <f t="shared" si="8"/>
        <v>0</v>
      </c>
      <c r="AC22" s="51" t="str">
        <f t="shared" si="9"/>
        <v>0.0</v>
      </c>
      <c r="AD22" s="52" t="str">
        <f t="shared" si="10"/>
        <v>0</v>
      </c>
      <c r="AE22" s="51">
        <f t="shared" si="11"/>
        <v>0</v>
      </c>
      <c r="AF22" s="51" t="str">
        <f t="shared" si="12"/>
        <v>0.0</v>
      </c>
      <c r="AG22" s="52" t="str">
        <f t="shared" si="13"/>
        <v>0</v>
      </c>
      <c r="AH22" s="49" t="str">
        <f t="shared" si="14"/>
        <v>0</v>
      </c>
      <c r="AI22" s="57">
        <f t="shared" si="15"/>
        <v>0</v>
      </c>
      <c r="AJ22" s="57">
        <f t="shared" si="16"/>
        <v>0</v>
      </c>
      <c r="AK22" s="59" t="str">
        <f t="shared" si="17"/>
        <v>〈い〉</v>
      </c>
      <c r="AL22" s="44" t="str">
        <f t="shared" si="18"/>
        <v>〈い〉</v>
      </c>
      <c r="AM22" s="60" t="s">
        <v>21</v>
      </c>
      <c r="AN22" s="120"/>
      <c r="AO22" s="120"/>
      <c r="AR22" s="78" t="s">
        <v>51</v>
      </c>
      <c r="AS22" s="84" t="s">
        <v>61</v>
      </c>
      <c r="AT22" s="83"/>
    </row>
    <row r="23" spans="1:46" ht="11.25" customHeight="1" x14ac:dyDescent="0.4">
      <c r="A23" s="173"/>
      <c r="B23" s="113">
        <v>19</v>
      </c>
      <c r="C23" s="114"/>
      <c r="D23" s="113"/>
      <c r="E23" s="113"/>
      <c r="F23" s="114"/>
      <c r="G23" s="115"/>
      <c r="H23" s="133"/>
      <c r="I23" s="134"/>
      <c r="J23" s="135"/>
      <c r="K23" s="145"/>
      <c r="L23" s="136"/>
      <c r="M23" s="137"/>
      <c r="N23" s="68">
        <f t="shared" si="0"/>
        <v>0</v>
      </c>
      <c r="O23" s="43" t="str">
        <f t="shared" si="1"/>
        <v>0.0</v>
      </c>
      <c r="P23" s="69" t="str">
        <f t="shared" si="2"/>
        <v>0</v>
      </c>
      <c r="Q23" s="43">
        <f t="shared" si="3"/>
        <v>0</v>
      </c>
      <c r="R23" s="43" t="str">
        <f t="shared" si="4"/>
        <v>0.0</v>
      </c>
      <c r="S23" s="69" t="str">
        <f t="shared" si="5"/>
        <v>0</v>
      </c>
      <c r="T23" s="67" t="str">
        <f t="shared" si="6"/>
        <v>0</v>
      </c>
      <c r="U23" s="71">
        <f t="shared" si="7"/>
        <v>0</v>
      </c>
      <c r="V23" s="137"/>
      <c r="W23" s="151"/>
      <c r="X23" s="135"/>
      <c r="Y23" s="133"/>
      <c r="Z23" s="152"/>
      <c r="AA23" s="137"/>
      <c r="AB23" s="68">
        <f t="shared" si="8"/>
        <v>0</v>
      </c>
      <c r="AC23" s="43" t="str">
        <f t="shared" si="9"/>
        <v>0.0</v>
      </c>
      <c r="AD23" s="69" t="str">
        <f t="shared" si="10"/>
        <v>0</v>
      </c>
      <c r="AE23" s="43">
        <f t="shared" si="11"/>
        <v>0</v>
      </c>
      <c r="AF23" s="43" t="str">
        <f t="shared" si="12"/>
        <v>0.0</v>
      </c>
      <c r="AG23" s="69" t="str">
        <f t="shared" si="13"/>
        <v>0</v>
      </c>
      <c r="AH23" s="106" t="str">
        <f t="shared" si="14"/>
        <v>0</v>
      </c>
      <c r="AI23" s="73">
        <f t="shared" si="15"/>
        <v>0</v>
      </c>
      <c r="AJ23" s="73">
        <f t="shared" si="16"/>
        <v>0</v>
      </c>
      <c r="AK23" s="14" t="str">
        <f t="shared" si="17"/>
        <v>〈い〉</v>
      </c>
      <c r="AL23" s="8" t="str">
        <f t="shared" si="18"/>
        <v>〈い〉</v>
      </c>
      <c r="AM23" s="74" t="s">
        <v>21</v>
      </c>
      <c r="AN23" s="121"/>
      <c r="AO23" s="121"/>
      <c r="AR23" s="78" t="s">
        <v>52</v>
      </c>
      <c r="AS23" s="84" t="s">
        <v>62</v>
      </c>
      <c r="AT23" s="83"/>
    </row>
    <row r="24" spans="1:46" ht="11.25" customHeight="1" x14ac:dyDescent="0.4">
      <c r="A24" s="173"/>
      <c r="B24" s="110">
        <v>20</v>
      </c>
      <c r="C24" s="111"/>
      <c r="D24" s="110"/>
      <c r="E24" s="110"/>
      <c r="F24" s="111"/>
      <c r="G24" s="112"/>
      <c r="H24" s="128"/>
      <c r="I24" s="129"/>
      <c r="J24" s="130"/>
      <c r="K24" s="144"/>
      <c r="L24" s="131"/>
      <c r="M24" s="132"/>
      <c r="N24" s="50">
        <f t="shared" si="0"/>
        <v>0</v>
      </c>
      <c r="O24" s="51" t="str">
        <f t="shared" si="1"/>
        <v>0.0</v>
      </c>
      <c r="P24" s="52" t="str">
        <f t="shared" si="2"/>
        <v>0</v>
      </c>
      <c r="Q24" s="51">
        <f t="shared" si="3"/>
        <v>0</v>
      </c>
      <c r="R24" s="51" t="str">
        <f t="shared" si="4"/>
        <v>0.0</v>
      </c>
      <c r="S24" s="52" t="str">
        <f t="shared" si="5"/>
        <v>0</v>
      </c>
      <c r="T24" s="54" t="str">
        <f t="shared" si="6"/>
        <v>0</v>
      </c>
      <c r="U24" s="55">
        <f t="shared" si="7"/>
        <v>0</v>
      </c>
      <c r="V24" s="132"/>
      <c r="W24" s="149"/>
      <c r="X24" s="130"/>
      <c r="Y24" s="128"/>
      <c r="Z24" s="150"/>
      <c r="AA24" s="132"/>
      <c r="AB24" s="50">
        <f t="shared" si="8"/>
        <v>0</v>
      </c>
      <c r="AC24" s="51" t="str">
        <f t="shared" si="9"/>
        <v>0.0</v>
      </c>
      <c r="AD24" s="52" t="str">
        <f t="shared" si="10"/>
        <v>0</v>
      </c>
      <c r="AE24" s="51">
        <f t="shared" si="11"/>
        <v>0</v>
      </c>
      <c r="AF24" s="51" t="str">
        <f t="shared" si="12"/>
        <v>0.0</v>
      </c>
      <c r="AG24" s="52" t="str">
        <f t="shared" si="13"/>
        <v>0</v>
      </c>
      <c r="AH24" s="49" t="str">
        <f t="shared" si="14"/>
        <v>0</v>
      </c>
      <c r="AI24" s="57">
        <f t="shared" si="15"/>
        <v>0</v>
      </c>
      <c r="AJ24" s="57">
        <f t="shared" si="16"/>
        <v>0</v>
      </c>
      <c r="AK24" s="59" t="str">
        <f t="shared" si="17"/>
        <v>〈い〉</v>
      </c>
      <c r="AL24" s="44" t="str">
        <f t="shared" si="18"/>
        <v>〈い〉</v>
      </c>
      <c r="AM24" s="60" t="s">
        <v>21</v>
      </c>
      <c r="AN24" s="120"/>
      <c r="AO24" s="120"/>
      <c r="AR24" s="78" t="s">
        <v>53</v>
      </c>
      <c r="AS24" s="84" t="s">
        <v>63</v>
      </c>
      <c r="AT24" s="83"/>
    </row>
    <row r="25" spans="1:46" ht="11.25" customHeight="1" x14ac:dyDescent="0.4">
      <c r="A25" s="173"/>
      <c r="B25" s="113">
        <v>21</v>
      </c>
      <c r="C25" s="114"/>
      <c r="D25" s="113"/>
      <c r="E25" s="113"/>
      <c r="F25" s="114"/>
      <c r="G25" s="115"/>
      <c r="H25" s="133"/>
      <c r="I25" s="134"/>
      <c r="J25" s="135"/>
      <c r="K25" s="145"/>
      <c r="L25" s="136"/>
      <c r="M25" s="137"/>
      <c r="N25" s="68">
        <f t="shared" si="0"/>
        <v>0</v>
      </c>
      <c r="O25" s="43" t="str">
        <f t="shared" si="1"/>
        <v>0.0</v>
      </c>
      <c r="P25" s="69" t="str">
        <f t="shared" si="2"/>
        <v>0</v>
      </c>
      <c r="Q25" s="43">
        <f t="shared" si="3"/>
        <v>0</v>
      </c>
      <c r="R25" s="43" t="str">
        <f t="shared" si="4"/>
        <v>0.0</v>
      </c>
      <c r="S25" s="69" t="str">
        <f t="shared" si="5"/>
        <v>0</v>
      </c>
      <c r="T25" s="67" t="str">
        <f t="shared" si="6"/>
        <v>0</v>
      </c>
      <c r="U25" s="71">
        <f t="shared" si="7"/>
        <v>0</v>
      </c>
      <c r="V25" s="137"/>
      <c r="W25" s="151"/>
      <c r="X25" s="135"/>
      <c r="Y25" s="133"/>
      <c r="Z25" s="152"/>
      <c r="AA25" s="137"/>
      <c r="AB25" s="68">
        <f t="shared" si="8"/>
        <v>0</v>
      </c>
      <c r="AC25" s="43" t="str">
        <f t="shared" si="9"/>
        <v>0.0</v>
      </c>
      <c r="AD25" s="69" t="str">
        <f t="shared" si="10"/>
        <v>0</v>
      </c>
      <c r="AE25" s="43">
        <f t="shared" si="11"/>
        <v>0</v>
      </c>
      <c r="AF25" s="43" t="str">
        <f t="shared" si="12"/>
        <v>0.0</v>
      </c>
      <c r="AG25" s="69" t="str">
        <f t="shared" si="13"/>
        <v>0</v>
      </c>
      <c r="AH25" s="106" t="str">
        <f t="shared" si="14"/>
        <v>0</v>
      </c>
      <c r="AI25" s="73">
        <f t="shared" si="15"/>
        <v>0</v>
      </c>
      <c r="AJ25" s="73">
        <f t="shared" si="16"/>
        <v>0</v>
      </c>
      <c r="AK25" s="14" t="str">
        <f t="shared" si="17"/>
        <v>〈い〉</v>
      </c>
      <c r="AL25" s="8" t="str">
        <f t="shared" si="18"/>
        <v>〈い〉</v>
      </c>
      <c r="AM25" s="74" t="s">
        <v>21</v>
      </c>
      <c r="AN25" s="121"/>
      <c r="AO25" s="121"/>
      <c r="AR25" s="78" t="s">
        <v>54</v>
      </c>
      <c r="AS25" s="84" t="s">
        <v>64</v>
      </c>
      <c r="AT25" s="83"/>
    </row>
    <row r="26" spans="1:46" ht="11.25" customHeight="1" x14ac:dyDescent="0.4">
      <c r="A26" s="173"/>
      <c r="B26" s="110">
        <v>22</v>
      </c>
      <c r="C26" s="111"/>
      <c r="D26" s="110"/>
      <c r="E26" s="110"/>
      <c r="F26" s="111"/>
      <c r="G26" s="112"/>
      <c r="H26" s="128"/>
      <c r="I26" s="129"/>
      <c r="J26" s="130"/>
      <c r="K26" s="144"/>
      <c r="L26" s="131"/>
      <c r="M26" s="132"/>
      <c r="N26" s="50">
        <f t="shared" si="0"/>
        <v>0</v>
      </c>
      <c r="O26" s="51" t="str">
        <f t="shared" si="1"/>
        <v>0.0</v>
      </c>
      <c r="P26" s="52" t="str">
        <f t="shared" si="2"/>
        <v>0</v>
      </c>
      <c r="Q26" s="51">
        <f t="shared" si="3"/>
        <v>0</v>
      </c>
      <c r="R26" s="51" t="str">
        <f t="shared" si="4"/>
        <v>0.0</v>
      </c>
      <c r="S26" s="52" t="str">
        <f t="shared" si="5"/>
        <v>0</v>
      </c>
      <c r="T26" s="54" t="str">
        <f t="shared" si="6"/>
        <v>0</v>
      </c>
      <c r="U26" s="55">
        <f t="shared" si="7"/>
        <v>0</v>
      </c>
      <c r="V26" s="132"/>
      <c r="W26" s="149"/>
      <c r="X26" s="130"/>
      <c r="Y26" s="128"/>
      <c r="Z26" s="150"/>
      <c r="AA26" s="132"/>
      <c r="AB26" s="50">
        <f t="shared" si="8"/>
        <v>0</v>
      </c>
      <c r="AC26" s="51" t="str">
        <f t="shared" si="9"/>
        <v>0.0</v>
      </c>
      <c r="AD26" s="52" t="str">
        <f t="shared" si="10"/>
        <v>0</v>
      </c>
      <c r="AE26" s="51">
        <f t="shared" si="11"/>
        <v>0</v>
      </c>
      <c r="AF26" s="51" t="str">
        <f t="shared" si="12"/>
        <v>0.0</v>
      </c>
      <c r="AG26" s="52" t="str">
        <f t="shared" si="13"/>
        <v>0</v>
      </c>
      <c r="AH26" s="49" t="str">
        <f t="shared" si="14"/>
        <v>0</v>
      </c>
      <c r="AI26" s="57">
        <f t="shared" si="15"/>
        <v>0</v>
      </c>
      <c r="AJ26" s="57">
        <f t="shared" si="16"/>
        <v>0</v>
      </c>
      <c r="AK26" s="59" t="str">
        <f t="shared" si="17"/>
        <v>〈い〉</v>
      </c>
      <c r="AL26" s="44" t="str">
        <f t="shared" si="18"/>
        <v>〈い〉</v>
      </c>
      <c r="AM26" s="60" t="s">
        <v>21</v>
      </c>
      <c r="AN26" s="120"/>
      <c r="AO26" s="120"/>
      <c r="AR26" s="78" t="s">
        <v>55</v>
      </c>
      <c r="AS26" s="84" t="s">
        <v>65</v>
      </c>
      <c r="AT26" s="83"/>
    </row>
    <row r="27" spans="1:46" ht="11.25" customHeight="1" x14ac:dyDescent="0.4">
      <c r="A27" s="173"/>
      <c r="B27" s="113">
        <v>23</v>
      </c>
      <c r="C27" s="114"/>
      <c r="D27" s="113"/>
      <c r="E27" s="113"/>
      <c r="F27" s="114"/>
      <c r="G27" s="115"/>
      <c r="H27" s="133"/>
      <c r="I27" s="134"/>
      <c r="J27" s="135"/>
      <c r="K27" s="145"/>
      <c r="L27" s="136"/>
      <c r="M27" s="137"/>
      <c r="N27" s="68">
        <f t="shared" si="0"/>
        <v>0</v>
      </c>
      <c r="O27" s="43" t="str">
        <f t="shared" si="1"/>
        <v>0.0</v>
      </c>
      <c r="P27" s="69" t="str">
        <f t="shared" si="2"/>
        <v>0</v>
      </c>
      <c r="Q27" s="43">
        <f t="shared" si="3"/>
        <v>0</v>
      </c>
      <c r="R27" s="43" t="str">
        <f t="shared" si="4"/>
        <v>0.0</v>
      </c>
      <c r="S27" s="69" t="str">
        <f t="shared" si="5"/>
        <v>0</v>
      </c>
      <c r="T27" s="67" t="str">
        <f t="shared" si="6"/>
        <v>0</v>
      </c>
      <c r="U27" s="71">
        <f t="shared" si="7"/>
        <v>0</v>
      </c>
      <c r="V27" s="137"/>
      <c r="W27" s="151"/>
      <c r="X27" s="135"/>
      <c r="Y27" s="133"/>
      <c r="Z27" s="152"/>
      <c r="AA27" s="137"/>
      <c r="AB27" s="68">
        <f t="shared" si="8"/>
        <v>0</v>
      </c>
      <c r="AC27" s="43" t="str">
        <f t="shared" si="9"/>
        <v>0.0</v>
      </c>
      <c r="AD27" s="69" t="str">
        <f t="shared" si="10"/>
        <v>0</v>
      </c>
      <c r="AE27" s="43">
        <f t="shared" si="11"/>
        <v>0</v>
      </c>
      <c r="AF27" s="43" t="str">
        <f t="shared" si="12"/>
        <v>0.0</v>
      </c>
      <c r="AG27" s="69" t="str">
        <f t="shared" si="13"/>
        <v>0</v>
      </c>
      <c r="AH27" s="106" t="str">
        <f t="shared" si="14"/>
        <v>0</v>
      </c>
      <c r="AI27" s="73">
        <f t="shared" si="15"/>
        <v>0</v>
      </c>
      <c r="AJ27" s="73">
        <f t="shared" si="16"/>
        <v>0</v>
      </c>
      <c r="AK27" s="14" t="str">
        <f t="shared" si="17"/>
        <v>〈い〉</v>
      </c>
      <c r="AL27" s="8" t="str">
        <f t="shared" si="18"/>
        <v>〈い〉</v>
      </c>
      <c r="AM27" s="74" t="s">
        <v>21</v>
      </c>
      <c r="AN27" s="121"/>
      <c r="AO27" s="121"/>
      <c r="AR27" s="78" t="s">
        <v>56</v>
      </c>
      <c r="AS27" s="84" t="s">
        <v>66</v>
      </c>
      <c r="AT27" s="83"/>
    </row>
    <row r="28" spans="1:46" ht="11.25" customHeight="1" x14ac:dyDescent="0.4">
      <c r="A28" s="173"/>
      <c r="B28" s="110">
        <v>24</v>
      </c>
      <c r="C28" s="111"/>
      <c r="D28" s="110"/>
      <c r="E28" s="110"/>
      <c r="F28" s="111"/>
      <c r="G28" s="112"/>
      <c r="H28" s="128"/>
      <c r="I28" s="129"/>
      <c r="J28" s="130"/>
      <c r="K28" s="144"/>
      <c r="L28" s="131"/>
      <c r="M28" s="132"/>
      <c r="N28" s="50">
        <f t="shared" si="0"/>
        <v>0</v>
      </c>
      <c r="O28" s="51" t="str">
        <f t="shared" si="1"/>
        <v>0.0</v>
      </c>
      <c r="P28" s="52" t="str">
        <f t="shared" si="2"/>
        <v>0</v>
      </c>
      <c r="Q28" s="51">
        <f t="shared" si="3"/>
        <v>0</v>
      </c>
      <c r="R28" s="51" t="str">
        <f t="shared" si="4"/>
        <v>0.0</v>
      </c>
      <c r="S28" s="52" t="str">
        <f t="shared" si="5"/>
        <v>0</v>
      </c>
      <c r="T28" s="54" t="str">
        <f t="shared" si="6"/>
        <v>0</v>
      </c>
      <c r="U28" s="55">
        <f t="shared" si="7"/>
        <v>0</v>
      </c>
      <c r="V28" s="132"/>
      <c r="W28" s="149"/>
      <c r="X28" s="130"/>
      <c r="Y28" s="128"/>
      <c r="Z28" s="150"/>
      <c r="AA28" s="132"/>
      <c r="AB28" s="50">
        <f t="shared" si="8"/>
        <v>0</v>
      </c>
      <c r="AC28" s="51" t="str">
        <f t="shared" si="9"/>
        <v>0.0</v>
      </c>
      <c r="AD28" s="52" t="str">
        <f t="shared" si="10"/>
        <v>0</v>
      </c>
      <c r="AE28" s="51">
        <f t="shared" si="11"/>
        <v>0</v>
      </c>
      <c r="AF28" s="51" t="str">
        <f t="shared" si="12"/>
        <v>0.0</v>
      </c>
      <c r="AG28" s="52" t="str">
        <f t="shared" si="13"/>
        <v>0</v>
      </c>
      <c r="AH28" s="49" t="str">
        <f t="shared" si="14"/>
        <v>0</v>
      </c>
      <c r="AI28" s="57">
        <f t="shared" si="15"/>
        <v>0</v>
      </c>
      <c r="AJ28" s="57">
        <f t="shared" si="16"/>
        <v>0</v>
      </c>
      <c r="AK28" s="59" t="str">
        <f t="shared" si="17"/>
        <v>〈い〉</v>
      </c>
      <c r="AL28" s="44" t="str">
        <f t="shared" si="18"/>
        <v>〈い〉</v>
      </c>
      <c r="AM28" s="60" t="s">
        <v>21</v>
      </c>
      <c r="AN28" s="120"/>
      <c r="AO28" s="120"/>
      <c r="AR28" s="78" t="s">
        <v>57</v>
      </c>
      <c r="AS28" s="84" t="s">
        <v>67</v>
      </c>
      <c r="AT28" s="83"/>
    </row>
    <row r="29" spans="1:46" ht="11.25" customHeight="1" x14ac:dyDescent="0.4">
      <c r="A29" s="173"/>
      <c r="B29" s="113">
        <v>25</v>
      </c>
      <c r="C29" s="114"/>
      <c r="D29" s="113"/>
      <c r="E29" s="113"/>
      <c r="F29" s="114"/>
      <c r="G29" s="115"/>
      <c r="H29" s="133"/>
      <c r="I29" s="134"/>
      <c r="J29" s="135"/>
      <c r="K29" s="145"/>
      <c r="L29" s="136"/>
      <c r="M29" s="137"/>
      <c r="N29" s="68">
        <f t="shared" si="0"/>
        <v>0</v>
      </c>
      <c r="O29" s="43" t="str">
        <f t="shared" si="1"/>
        <v>0.0</v>
      </c>
      <c r="P29" s="69" t="str">
        <f t="shared" si="2"/>
        <v>0</v>
      </c>
      <c r="Q29" s="43">
        <f t="shared" si="3"/>
        <v>0</v>
      </c>
      <c r="R29" s="43" t="str">
        <f t="shared" si="4"/>
        <v>0.0</v>
      </c>
      <c r="S29" s="69" t="str">
        <f t="shared" si="5"/>
        <v>0</v>
      </c>
      <c r="T29" s="67" t="str">
        <f t="shared" si="6"/>
        <v>0</v>
      </c>
      <c r="U29" s="71">
        <f t="shared" si="7"/>
        <v>0</v>
      </c>
      <c r="V29" s="137"/>
      <c r="W29" s="151"/>
      <c r="X29" s="135"/>
      <c r="Y29" s="133"/>
      <c r="Z29" s="152"/>
      <c r="AA29" s="137"/>
      <c r="AB29" s="68">
        <f t="shared" si="8"/>
        <v>0</v>
      </c>
      <c r="AC29" s="43" t="str">
        <f t="shared" si="9"/>
        <v>0.0</v>
      </c>
      <c r="AD29" s="69" t="str">
        <f t="shared" si="10"/>
        <v>0</v>
      </c>
      <c r="AE29" s="43">
        <f t="shared" si="11"/>
        <v>0</v>
      </c>
      <c r="AF29" s="43" t="str">
        <f t="shared" si="12"/>
        <v>0.0</v>
      </c>
      <c r="AG29" s="69" t="str">
        <f t="shared" si="13"/>
        <v>0</v>
      </c>
      <c r="AH29" s="106" t="str">
        <f t="shared" si="14"/>
        <v>0</v>
      </c>
      <c r="AI29" s="73">
        <f t="shared" si="15"/>
        <v>0</v>
      </c>
      <c r="AJ29" s="73">
        <f t="shared" si="16"/>
        <v>0</v>
      </c>
      <c r="AK29" s="14" t="str">
        <f t="shared" si="17"/>
        <v>〈い〉</v>
      </c>
      <c r="AL29" s="8" t="str">
        <f t="shared" si="18"/>
        <v>〈い〉</v>
      </c>
      <c r="AM29" s="74" t="s">
        <v>21</v>
      </c>
      <c r="AN29" s="121"/>
      <c r="AO29" s="121"/>
      <c r="AR29" s="78" t="s">
        <v>58</v>
      </c>
      <c r="AS29" s="84" t="s">
        <v>68</v>
      </c>
      <c r="AT29" s="83"/>
    </row>
    <row r="30" spans="1:46" ht="11.25" customHeight="1" x14ac:dyDescent="0.4">
      <c r="A30" s="173"/>
      <c r="B30" s="110">
        <v>26</v>
      </c>
      <c r="C30" s="111"/>
      <c r="D30" s="110"/>
      <c r="E30" s="110"/>
      <c r="F30" s="111"/>
      <c r="G30" s="112"/>
      <c r="H30" s="128"/>
      <c r="I30" s="129"/>
      <c r="J30" s="130"/>
      <c r="K30" s="144"/>
      <c r="L30" s="131"/>
      <c r="M30" s="132"/>
      <c r="N30" s="50">
        <f t="shared" si="0"/>
        <v>0</v>
      </c>
      <c r="O30" s="51" t="str">
        <f t="shared" si="1"/>
        <v>0.0</v>
      </c>
      <c r="P30" s="52" t="str">
        <f t="shared" si="2"/>
        <v>0</v>
      </c>
      <c r="Q30" s="51">
        <f t="shared" si="3"/>
        <v>0</v>
      </c>
      <c r="R30" s="51" t="str">
        <f t="shared" si="4"/>
        <v>0.0</v>
      </c>
      <c r="S30" s="52" t="str">
        <f t="shared" si="5"/>
        <v>0</v>
      </c>
      <c r="T30" s="54" t="str">
        <f t="shared" si="6"/>
        <v>0</v>
      </c>
      <c r="U30" s="55">
        <f t="shared" si="7"/>
        <v>0</v>
      </c>
      <c r="V30" s="132"/>
      <c r="W30" s="149"/>
      <c r="X30" s="130"/>
      <c r="Y30" s="128"/>
      <c r="Z30" s="150"/>
      <c r="AA30" s="132"/>
      <c r="AB30" s="50">
        <f t="shared" si="8"/>
        <v>0</v>
      </c>
      <c r="AC30" s="51" t="str">
        <f t="shared" si="9"/>
        <v>0.0</v>
      </c>
      <c r="AD30" s="52" t="str">
        <f t="shared" si="10"/>
        <v>0</v>
      </c>
      <c r="AE30" s="51">
        <f t="shared" si="11"/>
        <v>0</v>
      </c>
      <c r="AF30" s="51" t="str">
        <f t="shared" si="12"/>
        <v>0.0</v>
      </c>
      <c r="AG30" s="52" t="str">
        <f t="shared" si="13"/>
        <v>0</v>
      </c>
      <c r="AH30" s="49" t="str">
        <f t="shared" si="14"/>
        <v>0</v>
      </c>
      <c r="AI30" s="57">
        <f t="shared" si="15"/>
        <v>0</v>
      </c>
      <c r="AJ30" s="57">
        <f t="shared" si="16"/>
        <v>0</v>
      </c>
      <c r="AK30" s="59" t="str">
        <f t="shared" si="17"/>
        <v>〈い〉</v>
      </c>
      <c r="AL30" s="44" t="str">
        <f t="shared" si="18"/>
        <v>〈い〉</v>
      </c>
      <c r="AM30" s="60" t="s">
        <v>21</v>
      </c>
      <c r="AN30" s="120"/>
      <c r="AO30" s="120"/>
      <c r="AR30" s="78" t="s">
        <v>59</v>
      </c>
      <c r="AS30" s="84" t="s">
        <v>69</v>
      </c>
      <c r="AT30" s="83"/>
    </row>
    <row r="31" spans="1:46" ht="11.25" customHeight="1" x14ac:dyDescent="0.4">
      <c r="A31" s="173"/>
      <c r="B31" s="113">
        <v>27</v>
      </c>
      <c r="C31" s="114"/>
      <c r="D31" s="113"/>
      <c r="E31" s="113"/>
      <c r="F31" s="114"/>
      <c r="G31" s="115"/>
      <c r="H31" s="133"/>
      <c r="I31" s="134"/>
      <c r="J31" s="135"/>
      <c r="K31" s="145"/>
      <c r="L31" s="136"/>
      <c r="M31" s="137"/>
      <c r="N31" s="68">
        <f t="shared" si="0"/>
        <v>0</v>
      </c>
      <c r="O31" s="43" t="str">
        <f t="shared" si="1"/>
        <v>0.0</v>
      </c>
      <c r="P31" s="69" t="str">
        <f t="shared" si="2"/>
        <v>0</v>
      </c>
      <c r="Q31" s="43">
        <f t="shared" si="3"/>
        <v>0</v>
      </c>
      <c r="R31" s="43" t="str">
        <f t="shared" si="4"/>
        <v>0.0</v>
      </c>
      <c r="S31" s="69" t="str">
        <f t="shared" si="5"/>
        <v>0</v>
      </c>
      <c r="T31" s="67" t="str">
        <f t="shared" si="6"/>
        <v>0</v>
      </c>
      <c r="U31" s="71">
        <f t="shared" si="7"/>
        <v>0</v>
      </c>
      <c r="V31" s="137"/>
      <c r="W31" s="151"/>
      <c r="X31" s="135"/>
      <c r="Y31" s="133"/>
      <c r="Z31" s="152"/>
      <c r="AA31" s="137"/>
      <c r="AB31" s="68">
        <f t="shared" si="8"/>
        <v>0</v>
      </c>
      <c r="AC31" s="43" t="str">
        <f t="shared" si="9"/>
        <v>0.0</v>
      </c>
      <c r="AD31" s="69" t="str">
        <f t="shared" si="10"/>
        <v>0</v>
      </c>
      <c r="AE31" s="43">
        <f t="shared" si="11"/>
        <v>0</v>
      </c>
      <c r="AF31" s="43" t="str">
        <f t="shared" si="12"/>
        <v>0.0</v>
      </c>
      <c r="AG31" s="69" t="str">
        <f t="shared" si="13"/>
        <v>0</v>
      </c>
      <c r="AH31" s="106" t="str">
        <f t="shared" si="14"/>
        <v>0</v>
      </c>
      <c r="AI31" s="73">
        <f t="shared" si="15"/>
        <v>0</v>
      </c>
      <c r="AJ31" s="73">
        <f t="shared" si="16"/>
        <v>0</v>
      </c>
      <c r="AK31" s="14" t="str">
        <f t="shared" si="17"/>
        <v>〈い〉</v>
      </c>
      <c r="AL31" s="8" t="str">
        <f t="shared" si="18"/>
        <v>〈い〉</v>
      </c>
      <c r="AM31" s="74" t="s">
        <v>21</v>
      </c>
      <c r="AN31" s="121"/>
      <c r="AO31" s="121"/>
      <c r="AR31" s="78"/>
      <c r="AS31" s="84" t="s">
        <v>70</v>
      </c>
      <c r="AT31" s="83"/>
    </row>
    <row r="32" spans="1:46" ht="11.25" customHeight="1" x14ac:dyDescent="0.4">
      <c r="A32" s="173"/>
      <c r="B32" s="110">
        <v>28</v>
      </c>
      <c r="C32" s="111"/>
      <c r="D32" s="110"/>
      <c r="E32" s="110"/>
      <c r="F32" s="111"/>
      <c r="G32" s="112"/>
      <c r="H32" s="128"/>
      <c r="I32" s="129"/>
      <c r="J32" s="130"/>
      <c r="K32" s="144"/>
      <c r="L32" s="131"/>
      <c r="M32" s="132"/>
      <c r="N32" s="50">
        <f t="shared" si="0"/>
        <v>0</v>
      </c>
      <c r="O32" s="51" t="str">
        <f t="shared" si="1"/>
        <v>0.0</v>
      </c>
      <c r="P32" s="52" t="str">
        <f t="shared" si="2"/>
        <v>0</v>
      </c>
      <c r="Q32" s="51">
        <f t="shared" si="3"/>
        <v>0</v>
      </c>
      <c r="R32" s="51" t="str">
        <f t="shared" si="4"/>
        <v>0.0</v>
      </c>
      <c r="S32" s="52" t="str">
        <f t="shared" si="5"/>
        <v>0</v>
      </c>
      <c r="T32" s="54" t="str">
        <f t="shared" si="6"/>
        <v>0</v>
      </c>
      <c r="U32" s="55">
        <f t="shared" si="7"/>
        <v>0</v>
      </c>
      <c r="V32" s="132"/>
      <c r="W32" s="149"/>
      <c r="X32" s="130"/>
      <c r="Y32" s="128"/>
      <c r="Z32" s="150"/>
      <c r="AA32" s="132"/>
      <c r="AB32" s="50">
        <f t="shared" si="8"/>
        <v>0</v>
      </c>
      <c r="AC32" s="51" t="str">
        <f t="shared" si="9"/>
        <v>0.0</v>
      </c>
      <c r="AD32" s="52" t="str">
        <f t="shared" si="10"/>
        <v>0</v>
      </c>
      <c r="AE32" s="51">
        <f t="shared" si="11"/>
        <v>0</v>
      </c>
      <c r="AF32" s="51" t="str">
        <f t="shared" si="12"/>
        <v>0.0</v>
      </c>
      <c r="AG32" s="52" t="str">
        <f t="shared" si="13"/>
        <v>0</v>
      </c>
      <c r="AH32" s="49" t="str">
        <f t="shared" si="14"/>
        <v>0</v>
      </c>
      <c r="AI32" s="57">
        <f t="shared" si="15"/>
        <v>0</v>
      </c>
      <c r="AJ32" s="57">
        <f t="shared" si="16"/>
        <v>0</v>
      </c>
      <c r="AK32" s="59" t="str">
        <f t="shared" si="17"/>
        <v>〈い〉</v>
      </c>
      <c r="AL32" s="44" t="str">
        <f t="shared" si="18"/>
        <v>〈い〉</v>
      </c>
      <c r="AM32" s="60" t="s">
        <v>21</v>
      </c>
      <c r="AN32" s="120"/>
      <c r="AO32" s="120"/>
    </row>
    <row r="33" spans="1:41" ht="11.25" customHeight="1" x14ac:dyDescent="0.4">
      <c r="A33" s="173"/>
      <c r="B33" s="113">
        <v>29</v>
      </c>
      <c r="C33" s="114"/>
      <c r="D33" s="113"/>
      <c r="E33" s="113"/>
      <c r="F33" s="114"/>
      <c r="G33" s="115"/>
      <c r="H33" s="133"/>
      <c r="I33" s="134"/>
      <c r="J33" s="135"/>
      <c r="K33" s="145"/>
      <c r="L33" s="136"/>
      <c r="M33" s="137"/>
      <c r="N33" s="68">
        <f t="shared" si="0"/>
        <v>0</v>
      </c>
      <c r="O33" s="43" t="str">
        <f t="shared" si="1"/>
        <v>0.0</v>
      </c>
      <c r="P33" s="69" t="str">
        <f t="shared" si="2"/>
        <v>0</v>
      </c>
      <c r="Q33" s="43">
        <f t="shared" si="3"/>
        <v>0</v>
      </c>
      <c r="R33" s="43" t="str">
        <f t="shared" si="4"/>
        <v>0.0</v>
      </c>
      <c r="S33" s="69" t="str">
        <f t="shared" si="5"/>
        <v>0</v>
      </c>
      <c r="T33" s="67" t="str">
        <f t="shared" si="6"/>
        <v>0</v>
      </c>
      <c r="U33" s="71">
        <f t="shared" si="7"/>
        <v>0</v>
      </c>
      <c r="V33" s="137"/>
      <c r="W33" s="151"/>
      <c r="X33" s="135"/>
      <c r="Y33" s="133"/>
      <c r="Z33" s="152"/>
      <c r="AA33" s="137"/>
      <c r="AB33" s="68">
        <f t="shared" si="8"/>
        <v>0</v>
      </c>
      <c r="AC33" s="43" t="str">
        <f t="shared" si="9"/>
        <v>0.0</v>
      </c>
      <c r="AD33" s="69" t="str">
        <f t="shared" si="10"/>
        <v>0</v>
      </c>
      <c r="AE33" s="43">
        <f t="shared" si="11"/>
        <v>0</v>
      </c>
      <c r="AF33" s="43" t="str">
        <f t="shared" si="12"/>
        <v>0.0</v>
      </c>
      <c r="AG33" s="69" t="str">
        <f t="shared" si="13"/>
        <v>0</v>
      </c>
      <c r="AH33" s="106" t="str">
        <f t="shared" si="14"/>
        <v>0</v>
      </c>
      <c r="AI33" s="73">
        <f t="shared" si="15"/>
        <v>0</v>
      </c>
      <c r="AJ33" s="73">
        <f t="shared" si="16"/>
        <v>0</v>
      </c>
      <c r="AK33" s="14" t="str">
        <f t="shared" si="17"/>
        <v>〈い〉</v>
      </c>
      <c r="AL33" s="8" t="str">
        <f t="shared" si="18"/>
        <v>〈い〉</v>
      </c>
      <c r="AM33" s="74" t="s">
        <v>21</v>
      </c>
      <c r="AN33" s="121"/>
      <c r="AO33" s="121"/>
    </row>
    <row r="34" spans="1:41" ht="11.25" customHeight="1" x14ac:dyDescent="0.4">
      <c r="A34" s="173"/>
      <c r="B34" s="110">
        <v>30</v>
      </c>
      <c r="C34" s="111"/>
      <c r="D34" s="110"/>
      <c r="E34" s="110"/>
      <c r="F34" s="111"/>
      <c r="G34" s="112"/>
      <c r="H34" s="128"/>
      <c r="I34" s="129"/>
      <c r="J34" s="130"/>
      <c r="K34" s="144"/>
      <c r="L34" s="131"/>
      <c r="M34" s="132"/>
      <c r="N34" s="50">
        <f t="shared" si="0"/>
        <v>0</v>
      </c>
      <c r="O34" s="51" t="str">
        <f t="shared" si="1"/>
        <v>0.0</v>
      </c>
      <c r="P34" s="52" t="str">
        <f t="shared" si="2"/>
        <v>0</v>
      </c>
      <c r="Q34" s="51">
        <f t="shared" si="3"/>
        <v>0</v>
      </c>
      <c r="R34" s="51" t="str">
        <f t="shared" si="4"/>
        <v>0.0</v>
      </c>
      <c r="S34" s="52" t="str">
        <f t="shared" si="5"/>
        <v>0</v>
      </c>
      <c r="T34" s="54" t="str">
        <f t="shared" si="6"/>
        <v>0</v>
      </c>
      <c r="U34" s="55">
        <f t="shared" si="7"/>
        <v>0</v>
      </c>
      <c r="V34" s="132"/>
      <c r="W34" s="149"/>
      <c r="X34" s="130"/>
      <c r="Y34" s="128"/>
      <c r="Z34" s="150"/>
      <c r="AA34" s="132"/>
      <c r="AB34" s="50">
        <f t="shared" si="8"/>
        <v>0</v>
      </c>
      <c r="AC34" s="51" t="str">
        <f t="shared" si="9"/>
        <v>0.0</v>
      </c>
      <c r="AD34" s="52" t="str">
        <f t="shared" si="10"/>
        <v>0</v>
      </c>
      <c r="AE34" s="51">
        <f t="shared" si="11"/>
        <v>0</v>
      </c>
      <c r="AF34" s="51" t="str">
        <f t="shared" si="12"/>
        <v>0.0</v>
      </c>
      <c r="AG34" s="52" t="str">
        <f t="shared" si="13"/>
        <v>0</v>
      </c>
      <c r="AH34" s="49" t="str">
        <f t="shared" si="14"/>
        <v>0</v>
      </c>
      <c r="AI34" s="57">
        <f t="shared" si="15"/>
        <v>0</v>
      </c>
      <c r="AJ34" s="57">
        <f t="shared" si="16"/>
        <v>0</v>
      </c>
      <c r="AK34" s="59" t="str">
        <f t="shared" si="17"/>
        <v>〈い〉</v>
      </c>
      <c r="AL34" s="44" t="str">
        <f t="shared" si="18"/>
        <v>〈い〉</v>
      </c>
      <c r="AM34" s="60" t="s">
        <v>21</v>
      </c>
      <c r="AN34" s="120"/>
      <c r="AO34" s="120"/>
    </row>
    <row r="35" spans="1:41" ht="11.25" customHeight="1" x14ac:dyDescent="0.4">
      <c r="A35" s="173"/>
      <c r="B35" s="113">
        <v>31</v>
      </c>
      <c r="C35" s="114"/>
      <c r="D35" s="113"/>
      <c r="E35" s="113"/>
      <c r="F35" s="114"/>
      <c r="G35" s="115"/>
      <c r="H35" s="133"/>
      <c r="I35" s="134"/>
      <c r="J35" s="135"/>
      <c r="K35" s="145"/>
      <c r="L35" s="136"/>
      <c r="M35" s="137"/>
      <c r="N35" s="68">
        <f t="shared" si="0"/>
        <v>0</v>
      </c>
      <c r="O35" s="43" t="str">
        <f t="shared" si="1"/>
        <v>0.0</v>
      </c>
      <c r="P35" s="69" t="str">
        <f t="shared" si="2"/>
        <v>0</v>
      </c>
      <c r="Q35" s="43">
        <f t="shared" si="3"/>
        <v>0</v>
      </c>
      <c r="R35" s="43" t="str">
        <f t="shared" si="4"/>
        <v>0.0</v>
      </c>
      <c r="S35" s="69" t="str">
        <f t="shared" si="5"/>
        <v>0</v>
      </c>
      <c r="T35" s="67" t="str">
        <f t="shared" si="6"/>
        <v>0</v>
      </c>
      <c r="U35" s="71">
        <f t="shared" si="7"/>
        <v>0</v>
      </c>
      <c r="V35" s="137"/>
      <c r="W35" s="151"/>
      <c r="X35" s="135"/>
      <c r="Y35" s="133"/>
      <c r="Z35" s="152"/>
      <c r="AA35" s="137"/>
      <c r="AB35" s="68">
        <f t="shared" si="8"/>
        <v>0</v>
      </c>
      <c r="AC35" s="43" t="str">
        <f t="shared" si="9"/>
        <v>0.0</v>
      </c>
      <c r="AD35" s="69" t="str">
        <f t="shared" si="10"/>
        <v>0</v>
      </c>
      <c r="AE35" s="43">
        <f t="shared" si="11"/>
        <v>0</v>
      </c>
      <c r="AF35" s="43" t="str">
        <f t="shared" si="12"/>
        <v>0.0</v>
      </c>
      <c r="AG35" s="69" t="str">
        <f t="shared" si="13"/>
        <v>0</v>
      </c>
      <c r="AH35" s="106" t="str">
        <f t="shared" si="14"/>
        <v>0</v>
      </c>
      <c r="AI35" s="73">
        <f t="shared" si="15"/>
        <v>0</v>
      </c>
      <c r="AJ35" s="73">
        <f t="shared" si="16"/>
        <v>0</v>
      </c>
      <c r="AK35" s="14" t="str">
        <f t="shared" si="17"/>
        <v>〈い〉</v>
      </c>
      <c r="AL35" s="8" t="str">
        <f t="shared" si="18"/>
        <v>〈い〉</v>
      </c>
      <c r="AM35" s="74" t="s">
        <v>21</v>
      </c>
      <c r="AN35" s="121"/>
      <c r="AO35" s="121"/>
    </row>
    <row r="36" spans="1:41" ht="11.25" customHeight="1" x14ac:dyDescent="0.4">
      <c r="A36" s="173"/>
      <c r="B36" s="110">
        <v>32</v>
      </c>
      <c r="C36" s="111"/>
      <c r="D36" s="110"/>
      <c r="E36" s="110"/>
      <c r="F36" s="111"/>
      <c r="G36" s="112"/>
      <c r="H36" s="128"/>
      <c r="I36" s="129"/>
      <c r="J36" s="130"/>
      <c r="K36" s="144"/>
      <c r="L36" s="131"/>
      <c r="M36" s="132"/>
      <c r="N36" s="50">
        <f t="shared" si="0"/>
        <v>0</v>
      </c>
      <c r="O36" s="51" t="str">
        <f t="shared" si="1"/>
        <v>0.0</v>
      </c>
      <c r="P36" s="52" t="str">
        <f t="shared" si="2"/>
        <v>0</v>
      </c>
      <c r="Q36" s="51">
        <f t="shared" si="3"/>
        <v>0</v>
      </c>
      <c r="R36" s="51" t="str">
        <f t="shared" si="4"/>
        <v>0.0</v>
      </c>
      <c r="S36" s="52" t="str">
        <f t="shared" si="5"/>
        <v>0</v>
      </c>
      <c r="T36" s="54" t="str">
        <f t="shared" si="6"/>
        <v>0</v>
      </c>
      <c r="U36" s="55">
        <f t="shared" si="7"/>
        <v>0</v>
      </c>
      <c r="V36" s="132"/>
      <c r="W36" s="149"/>
      <c r="X36" s="130"/>
      <c r="Y36" s="128"/>
      <c r="Z36" s="150"/>
      <c r="AA36" s="132"/>
      <c r="AB36" s="50">
        <f t="shared" si="8"/>
        <v>0</v>
      </c>
      <c r="AC36" s="51" t="str">
        <f t="shared" si="9"/>
        <v>0.0</v>
      </c>
      <c r="AD36" s="52" t="str">
        <f t="shared" si="10"/>
        <v>0</v>
      </c>
      <c r="AE36" s="51">
        <f t="shared" si="11"/>
        <v>0</v>
      </c>
      <c r="AF36" s="51" t="str">
        <f t="shared" si="12"/>
        <v>0.0</v>
      </c>
      <c r="AG36" s="52" t="str">
        <f t="shared" si="13"/>
        <v>0</v>
      </c>
      <c r="AH36" s="49" t="str">
        <f t="shared" si="14"/>
        <v>0</v>
      </c>
      <c r="AI36" s="57">
        <f t="shared" si="15"/>
        <v>0</v>
      </c>
      <c r="AJ36" s="57">
        <f t="shared" si="16"/>
        <v>0</v>
      </c>
      <c r="AK36" s="59" t="str">
        <f t="shared" si="17"/>
        <v>〈い〉</v>
      </c>
      <c r="AL36" s="44" t="str">
        <f t="shared" si="18"/>
        <v>〈い〉</v>
      </c>
      <c r="AM36" s="60" t="s">
        <v>21</v>
      </c>
      <c r="AN36" s="120"/>
      <c r="AO36" s="120"/>
    </row>
    <row r="37" spans="1:41" ht="11.25" customHeight="1" x14ac:dyDescent="0.4">
      <c r="A37" s="173"/>
      <c r="B37" s="113">
        <v>33</v>
      </c>
      <c r="C37" s="114"/>
      <c r="D37" s="113"/>
      <c r="E37" s="113"/>
      <c r="F37" s="114"/>
      <c r="G37" s="115"/>
      <c r="H37" s="133"/>
      <c r="I37" s="134"/>
      <c r="J37" s="135"/>
      <c r="K37" s="145"/>
      <c r="L37" s="136"/>
      <c r="M37" s="137"/>
      <c r="N37" s="68">
        <f t="shared" ref="N37:N64" si="19">ABS(I37-J37)</f>
        <v>0</v>
      </c>
      <c r="O37" s="43" t="str">
        <f t="shared" ref="O37:O64" si="20">_xlfn.SWITCH($H37,$AS$7,$AT$7,$AS$8,$AT$8,$AS$9,$AT$9,$AS$10,$AT$10,$AS$11,$AT$11,$AS$12,$AT$12,$AS$13,$AT$13,$AS$14,$AT$14,$AS$15,$AT$15,"0.0")</f>
        <v>0.0</v>
      </c>
      <c r="P37" s="69" t="str">
        <f t="shared" ref="P37:P64" si="21">_xlfn.SWITCH($F37,"ー",0.5,"■",0.8,"ー[下屋]",0.5,"■[下屋]",0.8,"0")</f>
        <v>0</v>
      </c>
      <c r="Q37" s="43">
        <f t="shared" ref="Q37:Q64" si="22">ABS(L37-M37)</f>
        <v>0</v>
      </c>
      <c r="R37" s="43" t="str">
        <f t="shared" ref="R37:R64" si="23">_xlfn.SWITCH($K37,$AS$7,$AT$7,$AS$8,$AT$8,$AS$9,$AT$9,$AS$10,$AT$10,$AS$11,$AT$11,$AS$12,$AT$12,$AS$13,$AT$13,$AS$14,$AT$14,$AS$15,$AT$15,"0.0")</f>
        <v>0.0</v>
      </c>
      <c r="S37" s="69" t="str">
        <f t="shared" ref="S37:S64" si="24">_xlfn.SWITCH($G37,"ー",0.5,"■",0.8,"0")</f>
        <v>0</v>
      </c>
      <c r="T37" s="67" t="str">
        <f t="shared" ref="T37:T64" si="25">_xlfn.SWITCH($F37,"ー",1.6,"■",1,"ー[下屋]",0.6,"■[下屋]",0.4,"0")</f>
        <v>0</v>
      </c>
      <c r="U37" s="71">
        <f t="shared" ref="U37:U64" si="26">((($N37+$O37)*$P37)+(($Q37+$R37)*$S37)-$T37)</f>
        <v>0</v>
      </c>
      <c r="V37" s="137"/>
      <c r="W37" s="151"/>
      <c r="X37" s="135"/>
      <c r="Y37" s="133"/>
      <c r="Z37" s="152"/>
      <c r="AA37" s="137"/>
      <c r="AB37" s="68">
        <f t="shared" ref="AB37:AB64" si="27">ABS(W37-X37)</f>
        <v>0</v>
      </c>
      <c r="AC37" s="43" t="str">
        <f t="shared" ref="AC37:AC64" si="28">_xlfn.SWITCH($V37,$AS$7,$AT$7,$AS$8,$AT$8,$AS$9,$AT$9,$AS$10,$AT$10,$AS$11,$AT$11,$AS$12,$AT$12,$AS$13,$AT$13,$AS$14,$AT$14,$AS$15,$AT$15,"0.0")</f>
        <v>0.0</v>
      </c>
      <c r="AD37" s="69" t="str">
        <f t="shared" ref="AD37:AD64" si="29">_xlfn.SWITCH($F37,"ー",0.5,"■",0.8,"ー[下屋]",0.5,"■[下屋]",0.8,"0")</f>
        <v>0</v>
      </c>
      <c r="AE37" s="43">
        <f t="shared" ref="AE37:AE64" si="30">ABS(Z37-AA37)</f>
        <v>0</v>
      </c>
      <c r="AF37" s="43" t="str">
        <f t="shared" ref="AF37:AF64" si="31">_xlfn.SWITCH($Y37,$AS$7,$AT$7,$AS$8,$AT$8,$AS$9,$AT$9,$AS$10,$AT$10,$AS$11,$AT$11,$AS$12,$AT$12,$AS$13,$AT$13,$AS$14,$AT$14,$AS$15,$AT$15,"0.0")</f>
        <v>0.0</v>
      </c>
      <c r="AG37" s="69" t="str">
        <f t="shared" ref="AG37:AG64" si="32">_xlfn.SWITCH($G37,"ー",0.5,"■",0.8,"0")</f>
        <v>0</v>
      </c>
      <c r="AH37" s="106" t="str">
        <f t="shared" ref="AH37:AH64" si="33">_xlfn.SWITCH($F37,"ー",1.6,"■",1,"ー[下屋]",0.6,"■[下屋]",0.4,"0")</f>
        <v>0</v>
      </c>
      <c r="AI37" s="73">
        <f t="shared" ref="AI37:AI64" si="34">((($AB37+$AC37)*$AD37)+(($AE37+$AF37)*$AG37)-$AH37)</f>
        <v>0</v>
      </c>
      <c r="AJ37" s="73">
        <f t="shared" ref="AJ37:AJ64" si="35">IF($U37&gt;$AI37,$U37,$AI37)</f>
        <v>0</v>
      </c>
      <c r="AK37" s="14" t="str">
        <f t="shared" ref="AK37:AK64" si="36">_xlfn.SWITCH(C37,"〇","不要",AL37)</f>
        <v>〈い〉</v>
      </c>
      <c r="AL37" s="8" t="str">
        <f t="shared" ref="AL37:AL64" si="37">_xlfn.IFS($AJ37&lt;=0,"〈い〉",$AJ37&lt;=0.65,"〈ろ〉",$AJ37&lt;=1,"〈は〉",$AJ37&lt;=1.4,"〈に〉",$AJ37&lt;=1.6,"〈ほ〉",$AJ37&lt;=1.8,"〈へ〉",$AJ37&lt;=2.8,"〈と〉",$AJ37&lt;=3.7,"〈ち〉",$AJ37&lt;=4.7,"〈り〉",$AJ37&lt;=5.6,"〈ぬ〉",TRUE,"N×5.3")</f>
        <v>〈い〉</v>
      </c>
      <c r="AM37" s="74" t="s">
        <v>21</v>
      </c>
      <c r="AN37" s="121"/>
      <c r="AO37" s="121"/>
    </row>
    <row r="38" spans="1:41" ht="11.25" customHeight="1" x14ac:dyDescent="0.4">
      <c r="A38" s="173"/>
      <c r="B38" s="110">
        <v>34</v>
      </c>
      <c r="C38" s="111"/>
      <c r="D38" s="110"/>
      <c r="E38" s="110"/>
      <c r="F38" s="111"/>
      <c r="G38" s="112"/>
      <c r="H38" s="128"/>
      <c r="I38" s="129"/>
      <c r="J38" s="130"/>
      <c r="K38" s="144"/>
      <c r="L38" s="131"/>
      <c r="M38" s="132"/>
      <c r="N38" s="50">
        <f t="shared" si="19"/>
        <v>0</v>
      </c>
      <c r="O38" s="51" t="str">
        <f t="shared" si="20"/>
        <v>0.0</v>
      </c>
      <c r="P38" s="52" t="str">
        <f t="shared" si="21"/>
        <v>0</v>
      </c>
      <c r="Q38" s="51">
        <f t="shared" si="22"/>
        <v>0</v>
      </c>
      <c r="R38" s="51" t="str">
        <f t="shared" si="23"/>
        <v>0.0</v>
      </c>
      <c r="S38" s="52" t="str">
        <f t="shared" si="24"/>
        <v>0</v>
      </c>
      <c r="T38" s="54" t="str">
        <f t="shared" si="25"/>
        <v>0</v>
      </c>
      <c r="U38" s="55">
        <f t="shared" si="26"/>
        <v>0</v>
      </c>
      <c r="V38" s="132"/>
      <c r="W38" s="149"/>
      <c r="X38" s="130"/>
      <c r="Y38" s="128"/>
      <c r="Z38" s="150"/>
      <c r="AA38" s="132"/>
      <c r="AB38" s="50">
        <f t="shared" si="27"/>
        <v>0</v>
      </c>
      <c r="AC38" s="51" t="str">
        <f t="shared" si="28"/>
        <v>0.0</v>
      </c>
      <c r="AD38" s="52" t="str">
        <f t="shared" si="29"/>
        <v>0</v>
      </c>
      <c r="AE38" s="51">
        <f t="shared" si="30"/>
        <v>0</v>
      </c>
      <c r="AF38" s="51" t="str">
        <f t="shared" si="31"/>
        <v>0.0</v>
      </c>
      <c r="AG38" s="52" t="str">
        <f t="shared" si="32"/>
        <v>0</v>
      </c>
      <c r="AH38" s="49" t="str">
        <f t="shared" si="33"/>
        <v>0</v>
      </c>
      <c r="AI38" s="57">
        <f t="shared" si="34"/>
        <v>0</v>
      </c>
      <c r="AJ38" s="57">
        <f t="shared" si="35"/>
        <v>0</v>
      </c>
      <c r="AK38" s="59" t="str">
        <f t="shared" si="36"/>
        <v>〈い〉</v>
      </c>
      <c r="AL38" s="44" t="str">
        <f t="shared" si="37"/>
        <v>〈い〉</v>
      </c>
      <c r="AM38" s="60" t="s">
        <v>21</v>
      </c>
      <c r="AN38" s="120"/>
      <c r="AO38" s="120"/>
    </row>
    <row r="39" spans="1:41" ht="11.25" customHeight="1" x14ac:dyDescent="0.4">
      <c r="A39" s="173"/>
      <c r="B39" s="113">
        <v>35</v>
      </c>
      <c r="C39" s="114"/>
      <c r="D39" s="113"/>
      <c r="E39" s="113"/>
      <c r="F39" s="114"/>
      <c r="G39" s="115"/>
      <c r="H39" s="133"/>
      <c r="I39" s="134"/>
      <c r="J39" s="135"/>
      <c r="K39" s="145"/>
      <c r="L39" s="136"/>
      <c r="M39" s="137"/>
      <c r="N39" s="68">
        <f t="shared" si="19"/>
        <v>0</v>
      </c>
      <c r="O39" s="43" t="str">
        <f t="shared" si="20"/>
        <v>0.0</v>
      </c>
      <c r="P39" s="69" t="str">
        <f t="shared" si="21"/>
        <v>0</v>
      </c>
      <c r="Q39" s="43">
        <f t="shared" si="22"/>
        <v>0</v>
      </c>
      <c r="R39" s="43" t="str">
        <f t="shared" si="23"/>
        <v>0.0</v>
      </c>
      <c r="S39" s="69" t="str">
        <f t="shared" si="24"/>
        <v>0</v>
      </c>
      <c r="T39" s="67" t="str">
        <f t="shared" si="25"/>
        <v>0</v>
      </c>
      <c r="U39" s="71">
        <f t="shared" si="26"/>
        <v>0</v>
      </c>
      <c r="V39" s="137"/>
      <c r="W39" s="151"/>
      <c r="X39" s="135"/>
      <c r="Y39" s="133"/>
      <c r="Z39" s="152"/>
      <c r="AA39" s="137"/>
      <c r="AB39" s="68">
        <f t="shared" si="27"/>
        <v>0</v>
      </c>
      <c r="AC39" s="43" t="str">
        <f t="shared" si="28"/>
        <v>0.0</v>
      </c>
      <c r="AD39" s="69" t="str">
        <f t="shared" si="29"/>
        <v>0</v>
      </c>
      <c r="AE39" s="43">
        <f t="shared" si="30"/>
        <v>0</v>
      </c>
      <c r="AF39" s="43" t="str">
        <f t="shared" si="31"/>
        <v>0.0</v>
      </c>
      <c r="AG39" s="69" t="str">
        <f t="shared" si="32"/>
        <v>0</v>
      </c>
      <c r="AH39" s="106" t="str">
        <f t="shared" si="33"/>
        <v>0</v>
      </c>
      <c r="AI39" s="73">
        <f t="shared" si="34"/>
        <v>0</v>
      </c>
      <c r="AJ39" s="73">
        <f t="shared" si="35"/>
        <v>0</v>
      </c>
      <c r="AK39" s="14" t="str">
        <f t="shared" si="36"/>
        <v>〈い〉</v>
      </c>
      <c r="AL39" s="8" t="str">
        <f t="shared" si="37"/>
        <v>〈い〉</v>
      </c>
      <c r="AM39" s="74" t="s">
        <v>21</v>
      </c>
      <c r="AN39" s="121"/>
      <c r="AO39" s="121"/>
    </row>
    <row r="40" spans="1:41" ht="11.25" customHeight="1" x14ac:dyDescent="0.4">
      <c r="A40" s="173"/>
      <c r="B40" s="110">
        <v>36</v>
      </c>
      <c r="C40" s="111"/>
      <c r="D40" s="110"/>
      <c r="E40" s="110"/>
      <c r="F40" s="111"/>
      <c r="G40" s="112"/>
      <c r="H40" s="128"/>
      <c r="I40" s="129"/>
      <c r="J40" s="130"/>
      <c r="K40" s="144"/>
      <c r="L40" s="131"/>
      <c r="M40" s="132"/>
      <c r="N40" s="50">
        <f t="shared" si="19"/>
        <v>0</v>
      </c>
      <c r="O40" s="51" t="str">
        <f t="shared" si="20"/>
        <v>0.0</v>
      </c>
      <c r="P40" s="52" t="str">
        <f t="shared" si="21"/>
        <v>0</v>
      </c>
      <c r="Q40" s="51">
        <f t="shared" si="22"/>
        <v>0</v>
      </c>
      <c r="R40" s="51" t="str">
        <f t="shared" si="23"/>
        <v>0.0</v>
      </c>
      <c r="S40" s="52" t="str">
        <f t="shared" si="24"/>
        <v>0</v>
      </c>
      <c r="T40" s="54" t="str">
        <f t="shared" si="25"/>
        <v>0</v>
      </c>
      <c r="U40" s="55">
        <f t="shared" si="26"/>
        <v>0</v>
      </c>
      <c r="V40" s="132"/>
      <c r="W40" s="149"/>
      <c r="X40" s="130"/>
      <c r="Y40" s="128"/>
      <c r="Z40" s="150"/>
      <c r="AA40" s="132"/>
      <c r="AB40" s="50">
        <f t="shared" si="27"/>
        <v>0</v>
      </c>
      <c r="AC40" s="51" t="str">
        <f t="shared" si="28"/>
        <v>0.0</v>
      </c>
      <c r="AD40" s="52" t="str">
        <f t="shared" si="29"/>
        <v>0</v>
      </c>
      <c r="AE40" s="51">
        <f t="shared" si="30"/>
        <v>0</v>
      </c>
      <c r="AF40" s="51" t="str">
        <f t="shared" si="31"/>
        <v>0.0</v>
      </c>
      <c r="AG40" s="52" t="str">
        <f t="shared" si="32"/>
        <v>0</v>
      </c>
      <c r="AH40" s="49" t="str">
        <f t="shared" si="33"/>
        <v>0</v>
      </c>
      <c r="AI40" s="57">
        <f t="shared" si="34"/>
        <v>0</v>
      </c>
      <c r="AJ40" s="57">
        <f t="shared" si="35"/>
        <v>0</v>
      </c>
      <c r="AK40" s="59" t="str">
        <f t="shared" si="36"/>
        <v>〈い〉</v>
      </c>
      <c r="AL40" s="44" t="str">
        <f t="shared" si="37"/>
        <v>〈い〉</v>
      </c>
      <c r="AM40" s="60" t="s">
        <v>21</v>
      </c>
      <c r="AN40" s="120"/>
      <c r="AO40" s="120"/>
    </row>
    <row r="41" spans="1:41" ht="11.25" customHeight="1" x14ac:dyDescent="0.4">
      <c r="A41" s="173"/>
      <c r="B41" s="113">
        <v>37</v>
      </c>
      <c r="C41" s="114"/>
      <c r="D41" s="113"/>
      <c r="E41" s="113"/>
      <c r="F41" s="114"/>
      <c r="G41" s="115"/>
      <c r="H41" s="133"/>
      <c r="I41" s="134"/>
      <c r="J41" s="135"/>
      <c r="K41" s="145"/>
      <c r="L41" s="136"/>
      <c r="M41" s="137"/>
      <c r="N41" s="68">
        <f t="shared" si="19"/>
        <v>0</v>
      </c>
      <c r="O41" s="43" t="str">
        <f t="shared" si="20"/>
        <v>0.0</v>
      </c>
      <c r="P41" s="69" t="str">
        <f t="shared" si="21"/>
        <v>0</v>
      </c>
      <c r="Q41" s="43">
        <f t="shared" si="22"/>
        <v>0</v>
      </c>
      <c r="R41" s="43" t="str">
        <f t="shared" si="23"/>
        <v>0.0</v>
      </c>
      <c r="S41" s="69" t="str">
        <f t="shared" si="24"/>
        <v>0</v>
      </c>
      <c r="T41" s="67" t="str">
        <f t="shared" si="25"/>
        <v>0</v>
      </c>
      <c r="U41" s="71">
        <f t="shared" si="26"/>
        <v>0</v>
      </c>
      <c r="V41" s="137"/>
      <c r="W41" s="151"/>
      <c r="X41" s="135"/>
      <c r="Y41" s="133"/>
      <c r="Z41" s="152"/>
      <c r="AA41" s="137"/>
      <c r="AB41" s="68">
        <f t="shared" si="27"/>
        <v>0</v>
      </c>
      <c r="AC41" s="43" t="str">
        <f t="shared" si="28"/>
        <v>0.0</v>
      </c>
      <c r="AD41" s="69" t="str">
        <f t="shared" si="29"/>
        <v>0</v>
      </c>
      <c r="AE41" s="43">
        <f t="shared" si="30"/>
        <v>0</v>
      </c>
      <c r="AF41" s="43" t="str">
        <f t="shared" si="31"/>
        <v>0.0</v>
      </c>
      <c r="AG41" s="69" t="str">
        <f t="shared" si="32"/>
        <v>0</v>
      </c>
      <c r="AH41" s="106" t="str">
        <f t="shared" si="33"/>
        <v>0</v>
      </c>
      <c r="AI41" s="73">
        <f t="shared" si="34"/>
        <v>0</v>
      </c>
      <c r="AJ41" s="73">
        <f t="shared" si="35"/>
        <v>0</v>
      </c>
      <c r="AK41" s="14" t="str">
        <f t="shared" si="36"/>
        <v>〈い〉</v>
      </c>
      <c r="AL41" s="8" t="str">
        <f t="shared" si="37"/>
        <v>〈い〉</v>
      </c>
      <c r="AM41" s="74" t="s">
        <v>21</v>
      </c>
      <c r="AN41" s="121"/>
      <c r="AO41" s="121"/>
    </row>
    <row r="42" spans="1:41" ht="11.25" customHeight="1" x14ac:dyDescent="0.4">
      <c r="A42" s="173"/>
      <c r="B42" s="110">
        <v>38</v>
      </c>
      <c r="C42" s="111"/>
      <c r="D42" s="110"/>
      <c r="E42" s="110"/>
      <c r="F42" s="111"/>
      <c r="G42" s="112"/>
      <c r="H42" s="128"/>
      <c r="I42" s="129"/>
      <c r="J42" s="130"/>
      <c r="K42" s="144"/>
      <c r="L42" s="131"/>
      <c r="M42" s="132"/>
      <c r="N42" s="50">
        <f t="shared" si="19"/>
        <v>0</v>
      </c>
      <c r="O42" s="51" t="str">
        <f t="shared" si="20"/>
        <v>0.0</v>
      </c>
      <c r="P42" s="52" t="str">
        <f t="shared" si="21"/>
        <v>0</v>
      </c>
      <c r="Q42" s="51">
        <f t="shared" si="22"/>
        <v>0</v>
      </c>
      <c r="R42" s="51" t="str">
        <f t="shared" si="23"/>
        <v>0.0</v>
      </c>
      <c r="S42" s="52" t="str">
        <f t="shared" si="24"/>
        <v>0</v>
      </c>
      <c r="T42" s="54" t="str">
        <f t="shared" si="25"/>
        <v>0</v>
      </c>
      <c r="U42" s="55">
        <f t="shared" si="26"/>
        <v>0</v>
      </c>
      <c r="V42" s="132"/>
      <c r="W42" s="149"/>
      <c r="X42" s="130"/>
      <c r="Y42" s="128"/>
      <c r="Z42" s="150"/>
      <c r="AA42" s="132"/>
      <c r="AB42" s="50">
        <f t="shared" si="27"/>
        <v>0</v>
      </c>
      <c r="AC42" s="51" t="str">
        <f t="shared" si="28"/>
        <v>0.0</v>
      </c>
      <c r="AD42" s="52" t="str">
        <f t="shared" si="29"/>
        <v>0</v>
      </c>
      <c r="AE42" s="51">
        <f t="shared" si="30"/>
        <v>0</v>
      </c>
      <c r="AF42" s="51" t="str">
        <f t="shared" si="31"/>
        <v>0.0</v>
      </c>
      <c r="AG42" s="52" t="str">
        <f t="shared" si="32"/>
        <v>0</v>
      </c>
      <c r="AH42" s="49" t="str">
        <f t="shared" si="33"/>
        <v>0</v>
      </c>
      <c r="AI42" s="57">
        <f t="shared" si="34"/>
        <v>0</v>
      </c>
      <c r="AJ42" s="57">
        <f t="shared" si="35"/>
        <v>0</v>
      </c>
      <c r="AK42" s="59" t="str">
        <f t="shared" si="36"/>
        <v>〈い〉</v>
      </c>
      <c r="AL42" s="44" t="str">
        <f t="shared" si="37"/>
        <v>〈い〉</v>
      </c>
      <c r="AM42" s="60" t="s">
        <v>21</v>
      </c>
      <c r="AN42" s="120"/>
      <c r="AO42" s="120"/>
    </row>
    <row r="43" spans="1:41" ht="11.25" customHeight="1" x14ac:dyDescent="0.4">
      <c r="A43" s="173"/>
      <c r="B43" s="113">
        <v>39</v>
      </c>
      <c r="C43" s="114"/>
      <c r="D43" s="113"/>
      <c r="E43" s="113"/>
      <c r="F43" s="114"/>
      <c r="G43" s="115"/>
      <c r="H43" s="133"/>
      <c r="I43" s="134"/>
      <c r="J43" s="135"/>
      <c r="K43" s="145"/>
      <c r="L43" s="136"/>
      <c r="M43" s="137"/>
      <c r="N43" s="68">
        <f t="shared" si="19"/>
        <v>0</v>
      </c>
      <c r="O43" s="43" t="str">
        <f t="shared" si="20"/>
        <v>0.0</v>
      </c>
      <c r="P43" s="69" t="str">
        <f t="shared" si="21"/>
        <v>0</v>
      </c>
      <c r="Q43" s="43">
        <f t="shared" si="22"/>
        <v>0</v>
      </c>
      <c r="R43" s="43" t="str">
        <f t="shared" si="23"/>
        <v>0.0</v>
      </c>
      <c r="S43" s="69" t="str">
        <f t="shared" si="24"/>
        <v>0</v>
      </c>
      <c r="T43" s="67" t="str">
        <f t="shared" si="25"/>
        <v>0</v>
      </c>
      <c r="U43" s="71">
        <f t="shared" si="26"/>
        <v>0</v>
      </c>
      <c r="V43" s="137"/>
      <c r="W43" s="151"/>
      <c r="X43" s="135"/>
      <c r="Y43" s="133"/>
      <c r="Z43" s="152"/>
      <c r="AA43" s="137"/>
      <c r="AB43" s="68">
        <f t="shared" si="27"/>
        <v>0</v>
      </c>
      <c r="AC43" s="43" t="str">
        <f t="shared" si="28"/>
        <v>0.0</v>
      </c>
      <c r="AD43" s="69" t="str">
        <f t="shared" si="29"/>
        <v>0</v>
      </c>
      <c r="AE43" s="43">
        <f t="shared" si="30"/>
        <v>0</v>
      </c>
      <c r="AF43" s="43" t="str">
        <f t="shared" si="31"/>
        <v>0.0</v>
      </c>
      <c r="AG43" s="69" t="str">
        <f t="shared" si="32"/>
        <v>0</v>
      </c>
      <c r="AH43" s="106" t="str">
        <f t="shared" si="33"/>
        <v>0</v>
      </c>
      <c r="AI43" s="73">
        <f t="shared" si="34"/>
        <v>0</v>
      </c>
      <c r="AJ43" s="73">
        <f t="shared" si="35"/>
        <v>0</v>
      </c>
      <c r="AK43" s="14" t="str">
        <f t="shared" si="36"/>
        <v>〈い〉</v>
      </c>
      <c r="AL43" s="8" t="str">
        <f t="shared" si="37"/>
        <v>〈い〉</v>
      </c>
      <c r="AM43" s="74" t="s">
        <v>21</v>
      </c>
      <c r="AN43" s="121"/>
      <c r="AO43" s="121"/>
    </row>
    <row r="44" spans="1:41" ht="11.25" customHeight="1" x14ac:dyDescent="0.4">
      <c r="A44" s="173"/>
      <c r="B44" s="110">
        <v>40</v>
      </c>
      <c r="C44" s="111"/>
      <c r="D44" s="110"/>
      <c r="E44" s="110"/>
      <c r="F44" s="111"/>
      <c r="G44" s="112"/>
      <c r="H44" s="128"/>
      <c r="I44" s="129"/>
      <c r="J44" s="130"/>
      <c r="K44" s="144"/>
      <c r="L44" s="131"/>
      <c r="M44" s="132"/>
      <c r="N44" s="50">
        <f t="shared" si="19"/>
        <v>0</v>
      </c>
      <c r="O44" s="51" t="str">
        <f t="shared" si="20"/>
        <v>0.0</v>
      </c>
      <c r="P44" s="52" t="str">
        <f t="shared" si="21"/>
        <v>0</v>
      </c>
      <c r="Q44" s="51">
        <f t="shared" si="22"/>
        <v>0</v>
      </c>
      <c r="R44" s="51" t="str">
        <f t="shared" si="23"/>
        <v>0.0</v>
      </c>
      <c r="S44" s="52" t="str">
        <f t="shared" si="24"/>
        <v>0</v>
      </c>
      <c r="T44" s="54" t="str">
        <f t="shared" si="25"/>
        <v>0</v>
      </c>
      <c r="U44" s="55">
        <f t="shared" si="26"/>
        <v>0</v>
      </c>
      <c r="V44" s="132"/>
      <c r="W44" s="149"/>
      <c r="X44" s="130"/>
      <c r="Y44" s="128"/>
      <c r="Z44" s="150"/>
      <c r="AA44" s="132"/>
      <c r="AB44" s="50">
        <f t="shared" si="27"/>
        <v>0</v>
      </c>
      <c r="AC44" s="51" t="str">
        <f t="shared" si="28"/>
        <v>0.0</v>
      </c>
      <c r="AD44" s="52" t="str">
        <f t="shared" si="29"/>
        <v>0</v>
      </c>
      <c r="AE44" s="51">
        <f t="shared" si="30"/>
        <v>0</v>
      </c>
      <c r="AF44" s="51" t="str">
        <f t="shared" si="31"/>
        <v>0.0</v>
      </c>
      <c r="AG44" s="52" t="str">
        <f t="shared" si="32"/>
        <v>0</v>
      </c>
      <c r="AH44" s="49" t="str">
        <f t="shared" si="33"/>
        <v>0</v>
      </c>
      <c r="AI44" s="57">
        <f t="shared" si="34"/>
        <v>0</v>
      </c>
      <c r="AJ44" s="57">
        <f t="shared" si="35"/>
        <v>0</v>
      </c>
      <c r="AK44" s="59" t="str">
        <f t="shared" si="36"/>
        <v>〈い〉</v>
      </c>
      <c r="AL44" s="44" t="str">
        <f t="shared" si="37"/>
        <v>〈い〉</v>
      </c>
      <c r="AM44" s="60" t="s">
        <v>21</v>
      </c>
      <c r="AN44" s="120"/>
      <c r="AO44" s="120"/>
    </row>
    <row r="45" spans="1:41" ht="11.25" customHeight="1" x14ac:dyDescent="0.4">
      <c r="A45" s="173"/>
      <c r="B45" s="113">
        <v>41</v>
      </c>
      <c r="C45" s="114"/>
      <c r="D45" s="113"/>
      <c r="E45" s="113"/>
      <c r="F45" s="114"/>
      <c r="G45" s="115"/>
      <c r="H45" s="133"/>
      <c r="I45" s="134"/>
      <c r="J45" s="135"/>
      <c r="K45" s="145"/>
      <c r="L45" s="136"/>
      <c r="M45" s="137"/>
      <c r="N45" s="68">
        <f t="shared" si="19"/>
        <v>0</v>
      </c>
      <c r="O45" s="43" t="str">
        <f t="shared" si="20"/>
        <v>0.0</v>
      </c>
      <c r="P45" s="69" t="str">
        <f t="shared" si="21"/>
        <v>0</v>
      </c>
      <c r="Q45" s="43">
        <f t="shared" si="22"/>
        <v>0</v>
      </c>
      <c r="R45" s="43" t="str">
        <f t="shared" si="23"/>
        <v>0.0</v>
      </c>
      <c r="S45" s="69" t="str">
        <f t="shared" si="24"/>
        <v>0</v>
      </c>
      <c r="T45" s="67" t="str">
        <f t="shared" si="25"/>
        <v>0</v>
      </c>
      <c r="U45" s="71">
        <f t="shared" si="26"/>
        <v>0</v>
      </c>
      <c r="V45" s="137"/>
      <c r="W45" s="151"/>
      <c r="X45" s="135"/>
      <c r="Y45" s="133"/>
      <c r="Z45" s="152"/>
      <c r="AA45" s="137"/>
      <c r="AB45" s="68">
        <f t="shared" si="27"/>
        <v>0</v>
      </c>
      <c r="AC45" s="43" t="str">
        <f t="shared" si="28"/>
        <v>0.0</v>
      </c>
      <c r="AD45" s="69" t="str">
        <f t="shared" si="29"/>
        <v>0</v>
      </c>
      <c r="AE45" s="43">
        <f t="shared" si="30"/>
        <v>0</v>
      </c>
      <c r="AF45" s="43" t="str">
        <f t="shared" si="31"/>
        <v>0.0</v>
      </c>
      <c r="AG45" s="69" t="str">
        <f t="shared" si="32"/>
        <v>0</v>
      </c>
      <c r="AH45" s="106" t="str">
        <f t="shared" si="33"/>
        <v>0</v>
      </c>
      <c r="AI45" s="73">
        <f t="shared" si="34"/>
        <v>0</v>
      </c>
      <c r="AJ45" s="73">
        <f t="shared" si="35"/>
        <v>0</v>
      </c>
      <c r="AK45" s="14" t="str">
        <f t="shared" si="36"/>
        <v>〈い〉</v>
      </c>
      <c r="AL45" s="8" t="str">
        <f t="shared" si="37"/>
        <v>〈い〉</v>
      </c>
      <c r="AM45" s="74" t="s">
        <v>21</v>
      </c>
      <c r="AN45" s="121"/>
      <c r="AO45" s="121"/>
    </row>
    <row r="46" spans="1:41" ht="11.25" customHeight="1" x14ac:dyDescent="0.4">
      <c r="A46" s="173"/>
      <c r="B46" s="110">
        <v>42</v>
      </c>
      <c r="C46" s="111"/>
      <c r="D46" s="110"/>
      <c r="E46" s="110"/>
      <c r="F46" s="111"/>
      <c r="G46" s="112"/>
      <c r="H46" s="128"/>
      <c r="I46" s="129"/>
      <c r="J46" s="130"/>
      <c r="K46" s="144"/>
      <c r="L46" s="131"/>
      <c r="M46" s="132"/>
      <c r="N46" s="50">
        <f t="shared" si="19"/>
        <v>0</v>
      </c>
      <c r="O46" s="51" t="str">
        <f t="shared" si="20"/>
        <v>0.0</v>
      </c>
      <c r="P46" s="52" t="str">
        <f t="shared" si="21"/>
        <v>0</v>
      </c>
      <c r="Q46" s="51">
        <f t="shared" si="22"/>
        <v>0</v>
      </c>
      <c r="R46" s="51" t="str">
        <f t="shared" si="23"/>
        <v>0.0</v>
      </c>
      <c r="S46" s="52" t="str">
        <f t="shared" si="24"/>
        <v>0</v>
      </c>
      <c r="T46" s="54" t="str">
        <f t="shared" si="25"/>
        <v>0</v>
      </c>
      <c r="U46" s="55">
        <f t="shared" si="26"/>
        <v>0</v>
      </c>
      <c r="V46" s="132"/>
      <c r="W46" s="149"/>
      <c r="X46" s="130"/>
      <c r="Y46" s="128"/>
      <c r="Z46" s="150"/>
      <c r="AA46" s="132"/>
      <c r="AB46" s="50">
        <f t="shared" si="27"/>
        <v>0</v>
      </c>
      <c r="AC46" s="51" t="str">
        <f t="shared" si="28"/>
        <v>0.0</v>
      </c>
      <c r="AD46" s="52" t="str">
        <f t="shared" si="29"/>
        <v>0</v>
      </c>
      <c r="AE46" s="51">
        <f t="shared" si="30"/>
        <v>0</v>
      </c>
      <c r="AF46" s="51" t="str">
        <f t="shared" si="31"/>
        <v>0.0</v>
      </c>
      <c r="AG46" s="52" t="str">
        <f t="shared" si="32"/>
        <v>0</v>
      </c>
      <c r="AH46" s="49" t="str">
        <f t="shared" si="33"/>
        <v>0</v>
      </c>
      <c r="AI46" s="57">
        <f t="shared" si="34"/>
        <v>0</v>
      </c>
      <c r="AJ46" s="57">
        <f t="shared" si="35"/>
        <v>0</v>
      </c>
      <c r="AK46" s="59" t="str">
        <f t="shared" si="36"/>
        <v>〈い〉</v>
      </c>
      <c r="AL46" s="44" t="str">
        <f t="shared" si="37"/>
        <v>〈い〉</v>
      </c>
      <c r="AM46" s="60" t="s">
        <v>21</v>
      </c>
      <c r="AN46" s="120"/>
      <c r="AO46" s="120"/>
    </row>
    <row r="47" spans="1:41" ht="11.25" customHeight="1" x14ac:dyDescent="0.4">
      <c r="A47" s="173"/>
      <c r="B47" s="113">
        <v>43</v>
      </c>
      <c r="C47" s="114"/>
      <c r="D47" s="113"/>
      <c r="E47" s="113"/>
      <c r="F47" s="114"/>
      <c r="G47" s="115"/>
      <c r="H47" s="133"/>
      <c r="I47" s="134"/>
      <c r="J47" s="135"/>
      <c r="K47" s="145"/>
      <c r="L47" s="136"/>
      <c r="M47" s="137"/>
      <c r="N47" s="68">
        <f t="shared" si="19"/>
        <v>0</v>
      </c>
      <c r="O47" s="43" t="str">
        <f t="shared" si="20"/>
        <v>0.0</v>
      </c>
      <c r="P47" s="69" t="str">
        <f t="shared" si="21"/>
        <v>0</v>
      </c>
      <c r="Q47" s="43">
        <f t="shared" si="22"/>
        <v>0</v>
      </c>
      <c r="R47" s="43" t="str">
        <f t="shared" si="23"/>
        <v>0.0</v>
      </c>
      <c r="S47" s="69" t="str">
        <f t="shared" si="24"/>
        <v>0</v>
      </c>
      <c r="T47" s="67" t="str">
        <f t="shared" si="25"/>
        <v>0</v>
      </c>
      <c r="U47" s="71">
        <f t="shared" si="26"/>
        <v>0</v>
      </c>
      <c r="V47" s="137"/>
      <c r="W47" s="151"/>
      <c r="X47" s="135"/>
      <c r="Y47" s="133"/>
      <c r="Z47" s="152"/>
      <c r="AA47" s="137"/>
      <c r="AB47" s="68">
        <f t="shared" si="27"/>
        <v>0</v>
      </c>
      <c r="AC47" s="43" t="str">
        <f t="shared" si="28"/>
        <v>0.0</v>
      </c>
      <c r="AD47" s="69" t="str">
        <f t="shared" si="29"/>
        <v>0</v>
      </c>
      <c r="AE47" s="43">
        <f t="shared" si="30"/>
        <v>0</v>
      </c>
      <c r="AF47" s="43" t="str">
        <f t="shared" si="31"/>
        <v>0.0</v>
      </c>
      <c r="AG47" s="69" t="str">
        <f t="shared" si="32"/>
        <v>0</v>
      </c>
      <c r="AH47" s="106" t="str">
        <f t="shared" si="33"/>
        <v>0</v>
      </c>
      <c r="AI47" s="73">
        <f t="shared" si="34"/>
        <v>0</v>
      </c>
      <c r="AJ47" s="73">
        <f t="shared" si="35"/>
        <v>0</v>
      </c>
      <c r="AK47" s="14" t="str">
        <f t="shared" si="36"/>
        <v>〈い〉</v>
      </c>
      <c r="AL47" s="8" t="str">
        <f t="shared" si="37"/>
        <v>〈い〉</v>
      </c>
      <c r="AM47" s="74" t="s">
        <v>21</v>
      </c>
      <c r="AN47" s="121"/>
      <c r="AO47" s="121"/>
    </row>
    <row r="48" spans="1:41" ht="11.25" customHeight="1" x14ac:dyDescent="0.4">
      <c r="A48" s="173"/>
      <c r="B48" s="110">
        <v>44</v>
      </c>
      <c r="C48" s="111"/>
      <c r="D48" s="110"/>
      <c r="E48" s="110"/>
      <c r="F48" s="111"/>
      <c r="G48" s="112"/>
      <c r="H48" s="128"/>
      <c r="I48" s="129"/>
      <c r="J48" s="130"/>
      <c r="K48" s="144"/>
      <c r="L48" s="131"/>
      <c r="M48" s="132"/>
      <c r="N48" s="50">
        <f t="shared" si="19"/>
        <v>0</v>
      </c>
      <c r="O48" s="51" t="str">
        <f t="shared" si="20"/>
        <v>0.0</v>
      </c>
      <c r="P48" s="52" t="str">
        <f t="shared" si="21"/>
        <v>0</v>
      </c>
      <c r="Q48" s="51">
        <f t="shared" si="22"/>
        <v>0</v>
      </c>
      <c r="R48" s="51" t="str">
        <f t="shared" si="23"/>
        <v>0.0</v>
      </c>
      <c r="S48" s="52" t="str">
        <f t="shared" si="24"/>
        <v>0</v>
      </c>
      <c r="T48" s="54" t="str">
        <f t="shared" si="25"/>
        <v>0</v>
      </c>
      <c r="U48" s="55">
        <f t="shared" si="26"/>
        <v>0</v>
      </c>
      <c r="V48" s="132"/>
      <c r="W48" s="149"/>
      <c r="X48" s="130"/>
      <c r="Y48" s="128"/>
      <c r="Z48" s="150"/>
      <c r="AA48" s="132"/>
      <c r="AB48" s="50">
        <f t="shared" si="27"/>
        <v>0</v>
      </c>
      <c r="AC48" s="51" t="str">
        <f t="shared" si="28"/>
        <v>0.0</v>
      </c>
      <c r="AD48" s="52" t="str">
        <f t="shared" si="29"/>
        <v>0</v>
      </c>
      <c r="AE48" s="51">
        <f t="shared" si="30"/>
        <v>0</v>
      </c>
      <c r="AF48" s="51" t="str">
        <f t="shared" si="31"/>
        <v>0.0</v>
      </c>
      <c r="AG48" s="52" t="str">
        <f t="shared" si="32"/>
        <v>0</v>
      </c>
      <c r="AH48" s="49" t="str">
        <f t="shared" si="33"/>
        <v>0</v>
      </c>
      <c r="AI48" s="57">
        <f t="shared" si="34"/>
        <v>0</v>
      </c>
      <c r="AJ48" s="57">
        <f t="shared" si="35"/>
        <v>0</v>
      </c>
      <c r="AK48" s="59" t="str">
        <f t="shared" si="36"/>
        <v>〈い〉</v>
      </c>
      <c r="AL48" s="44" t="str">
        <f t="shared" si="37"/>
        <v>〈い〉</v>
      </c>
      <c r="AM48" s="60" t="s">
        <v>21</v>
      </c>
      <c r="AN48" s="120"/>
      <c r="AO48" s="120"/>
    </row>
    <row r="49" spans="1:41" ht="11.25" customHeight="1" x14ac:dyDescent="0.4">
      <c r="A49" s="173"/>
      <c r="B49" s="113">
        <v>45</v>
      </c>
      <c r="C49" s="114"/>
      <c r="D49" s="113"/>
      <c r="E49" s="113"/>
      <c r="F49" s="114"/>
      <c r="G49" s="115"/>
      <c r="H49" s="133"/>
      <c r="I49" s="134"/>
      <c r="J49" s="135"/>
      <c r="K49" s="145"/>
      <c r="L49" s="136"/>
      <c r="M49" s="137"/>
      <c r="N49" s="68">
        <f t="shared" si="19"/>
        <v>0</v>
      </c>
      <c r="O49" s="43" t="str">
        <f t="shared" si="20"/>
        <v>0.0</v>
      </c>
      <c r="P49" s="69" t="str">
        <f t="shared" si="21"/>
        <v>0</v>
      </c>
      <c r="Q49" s="43">
        <f t="shared" si="22"/>
        <v>0</v>
      </c>
      <c r="R49" s="43" t="str">
        <f t="shared" si="23"/>
        <v>0.0</v>
      </c>
      <c r="S49" s="69" t="str">
        <f t="shared" si="24"/>
        <v>0</v>
      </c>
      <c r="T49" s="67" t="str">
        <f t="shared" si="25"/>
        <v>0</v>
      </c>
      <c r="U49" s="71">
        <f t="shared" si="26"/>
        <v>0</v>
      </c>
      <c r="V49" s="137"/>
      <c r="W49" s="151"/>
      <c r="X49" s="135"/>
      <c r="Y49" s="133"/>
      <c r="Z49" s="152"/>
      <c r="AA49" s="137"/>
      <c r="AB49" s="68">
        <f t="shared" si="27"/>
        <v>0</v>
      </c>
      <c r="AC49" s="43" t="str">
        <f t="shared" si="28"/>
        <v>0.0</v>
      </c>
      <c r="AD49" s="69" t="str">
        <f t="shared" si="29"/>
        <v>0</v>
      </c>
      <c r="AE49" s="43">
        <f t="shared" si="30"/>
        <v>0</v>
      </c>
      <c r="AF49" s="43" t="str">
        <f t="shared" si="31"/>
        <v>0.0</v>
      </c>
      <c r="AG49" s="69" t="str">
        <f t="shared" si="32"/>
        <v>0</v>
      </c>
      <c r="AH49" s="106" t="str">
        <f t="shared" si="33"/>
        <v>0</v>
      </c>
      <c r="AI49" s="73">
        <f t="shared" si="34"/>
        <v>0</v>
      </c>
      <c r="AJ49" s="73">
        <f t="shared" si="35"/>
        <v>0</v>
      </c>
      <c r="AK49" s="14" t="str">
        <f t="shared" si="36"/>
        <v>〈い〉</v>
      </c>
      <c r="AL49" s="8" t="str">
        <f t="shared" si="37"/>
        <v>〈い〉</v>
      </c>
      <c r="AM49" s="74" t="s">
        <v>21</v>
      </c>
      <c r="AN49" s="121"/>
      <c r="AO49" s="121"/>
    </row>
    <row r="50" spans="1:41" ht="11.25" customHeight="1" x14ac:dyDescent="0.4">
      <c r="A50" s="173"/>
      <c r="B50" s="110">
        <v>46</v>
      </c>
      <c r="C50" s="111"/>
      <c r="D50" s="110"/>
      <c r="E50" s="110"/>
      <c r="F50" s="111"/>
      <c r="G50" s="112"/>
      <c r="H50" s="128"/>
      <c r="I50" s="129"/>
      <c r="J50" s="130"/>
      <c r="K50" s="144"/>
      <c r="L50" s="131"/>
      <c r="M50" s="132"/>
      <c r="N50" s="50">
        <f t="shared" si="19"/>
        <v>0</v>
      </c>
      <c r="O50" s="51" t="str">
        <f t="shared" si="20"/>
        <v>0.0</v>
      </c>
      <c r="P50" s="52" t="str">
        <f t="shared" si="21"/>
        <v>0</v>
      </c>
      <c r="Q50" s="51">
        <f t="shared" si="22"/>
        <v>0</v>
      </c>
      <c r="R50" s="51" t="str">
        <f t="shared" si="23"/>
        <v>0.0</v>
      </c>
      <c r="S50" s="52" t="str">
        <f t="shared" si="24"/>
        <v>0</v>
      </c>
      <c r="T50" s="54" t="str">
        <f t="shared" si="25"/>
        <v>0</v>
      </c>
      <c r="U50" s="55">
        <f t="shared" si="26"/>
        <v>0</v>
      </c>
      <c r="V50" s="132"/>
      <c r="W50" s="149"/>
      <c r="X50" s="130"/>
      <c r="Y50" s="128"/>
      <c r="Z50" s="150"/>
      <c r="AA50" s="132"/>
      <c r="AB50" s="50">
        <f t="shared" si="27"/>
        <v>0</v>
      </c>
      <c r="AC50" s="51" t="str">
        <f t="shared" si="28"/>
        <v>0.0</v>
      </c>
      <c r="AD50" s="52" t="str">
        <f t="shared" si="29"/>
        <v>0</v>
      </c>
      <c r="AE50" s="51">
        <f t="shared" si="30"/>
        <v>0</v>
      </c>
      <c r="AF50" s="51" t="str">
        <f t="shared" si="31"/>
        <v>0.0</v>
      </c>
      <c r="AG50" s="52" t="str">
        <f t="shared" si="32"/>
        <v>0</v>
      </c>
      <c r="AH50" s="49" t="str">
        <f t="shared" si="33"/>
        <v>0</v>
      </c>
      <c r="AI50" s="57">
        <f t="shared" si="34"/>
        <v>0</v>
      </c>
      <c r="AJ50" s="57">
        <f t="shared" si="35"/>
        <v>0</v>
      </c>
      <c r="AK50" s="59" t="str">
        <f t="shared" si="36"/>
        <v>〈い〉</v>
      </c>
      <c r="AL50" s="44" t="str">
        <f t="shared" si="37"/>
        <v>〈い〉</v>
      </c>
      <c r="AM50" s="60" t="s">
        <v>21</v>
      </c>
      <c r="AN50" s="120"/>
      <c r="AO50" s="120"/>
    </row>
    <row r="51" spans="1:41" ht="11.25" customHeight="1" x14ac:dyDescent="0.4">
      <c r="A51" s="173"/>
      <c r="B51" s="113">
        <v>47</v>
      </c>
      <c r="C51" s="114"/>
      <c r="D51" s="113"/>
      <c r="E51" s="113"/>
      <c r="F51" s="114"/>
      <c r="G51" s="115"/>
      <c r="H51" s="133"/>
      <c r="I51" s="134"/>
      <c r="J51" s="135"/>
      <c r="K51" s="145"/>
      <c r="L51" s="136"/>
      <c r="M51" s="137"/>
      <c r="N51" s="68">
        <f t="shared" si="19"/>
        <v>0</v>
      </c>
      <c r="O51" s="43" t="str">
        <f t="shared" si="20"/>
        <v>0.0</v>
      </c>
      <c r="P51" s="69" t="str">
        <f t="shared" si="21"/>
        <v>0</v>
      </c>
      <c r="Q51" s="43">
        <f t="shared" si="22"/>
        <v>0</v>
      </c>
      <c r="R51" s="43" t="str">
        <f t="shared" si="23"/>
        <v>0.0</v>
      </c>
      <c r="S51" s="69" t="str">
        <f t="shared" si="24"/>
        <v>0</v>
      </c>
      <c r="T51" s="67" t="str">
        <f t="shared" si="25"/>
        <v>0</v>
      </c>
      <c r="U51" s="71">
        <f t="shared" si="26"/>
        <v>0</v>
      </c>
      <c r="V51" s="137"/>
      <c r="W51" s="151"/>
      <c r="X51" s="135"/>
      <c r="Y51" s="133"/>
      <c r="Z51" s="152"/>
      <c r="AA51" s="137"/>
      <c r="AB51" s="68">
        <f t="shared" si="27"/>
        <v>0</v>
      </c>
      <c r="AC51" s="43" t="str">
        <f t="shared" si="28"/>
        <v>0.0</v>
      </c>
      <c r="AD51" s="69" t="str">
        <f t="shared" si="29"/>
        <v>0</v>
      </c>
      <c r="AE51" s="43">
        <f t="shared" si="30"/>
        <v>0</v>
      </c>
      <c r="AF51" s="43" t="str">
        <f t="shared" si="31"/>
        <v>0.0</v>
      </c>
      <c r="AG51" s="69" t="str">
        <f t="shared" si="32"/>
        <v>0</v>
      </c>
      <c r="AH51" s="106" t="str">
        <f t="shared" si="33"/>
        <v>0</v>
      </c>
      <c r="AI51" s="73">
        <f t="shared" si="34"/>
        <v>0</v>
      </c>
      <c r="AJ51" s="73">
        <f t="shared" si="35"/>
        <v>0</v>
      </c>
      <c r="AK51" s="14" t="str">
        <f t="shared" si="36"/>
        <v>〈い〉</v>
      </c>
      <c r="AL51" s="8" t="str">
        <f t="shared" si="37"/>
        <v>〈い〉</v>
      </c>
      <c r="AM51" s="74" t="s">
        <v>21</v>
      </c>
      <c r="AN51" s="121"/>
      <c r="AO51" s="121"/>
    </row>
    <row r="52" spans="1:41" ht="11.25" customHeight="1" x14ac:dyDescent="0.4">
      <c r="A52" s="173"/>
      <c r="B52" s="110">
        <v>48</v>
      </c>
      <c r="C52" s="111"/>
      <c r="D52" s="110"/>
      <c r="E52" s="110"/>
      <c r="F52" s="111"/>
      <c r="G52" s="112"/>
      <c r="H52" s="128"/>
      <c r="I52" s="129"/>
      <c r="J52" s="130"/>
      <c r="K52" s="144"/>
      <c r="L52" s="131"/>
      <c r="M52" s="132"/>
      <c r="N52" s="50">
        <f t="shared" si="19"/>
        <v>0</v>
      </c>
      <c r="O52" s="51" t="str">
        <f t="shared" si="20"/>
        <v>0.0</v>
      </c>
      <c r="P52" s="52" t="str">
        <f t="shared" si="21"/>
        <v>0</v>
      </c>
      <c r="Q52" s="51">
        <f t="shared" si="22"/>
        <v>0</v>
      </c>
      <c r="R52" s="51" t="str">
        <f t="shared" si="23"/>
        <v>0.0</v>
      </c>
      <c r="S52" s="52" t="str">
        <f t="shared" si="24"/>
        <v>0</v>
      </c>
      <c r="T52" s="54" t="str">
        <f t="shared" si="25"/>
        <v>0</v>
      </c>
      <c r="U52" s="55">
        <f t="shared" si="26"/>
        <v>0</v>
      </c>
      <c r="V52" s="132"/>
      <c r="W52" s="149"/>
      <c r="X52" s="130"/>
      <c r="Y52" s="128"/>
      <c r="Z52" s="150"/>
      <c r="AA52" s="132"/>
      <c r="AB52" s="50">
        <f t="shared" si="27"/>
        <v>0</v>
      </c>
      <c r="AC52" s="51" t="str">
        <f t="shared" si="28"/>
        <v>0.0</v>
      </c>
      <c r="AD52" s="52" t="str">
        <f t="shared" si="29"/>
        <v>0</v>
      </c>
      <c r="AE52" s="51">
        <f t="shared" si="30"/>
        <v>0</v>
      </c>
      <c r="AF52" s="51" t="str">
        <f t="shared" si="31"/>
        <v>0.0</v>
      </c>
      <c r="AG52" s="52" t="str">
        <f t="shared" si="32"/>
        <v>0</v>
      </c>
      <c r="AH52" s="49" t="str">
        <f t="shared" si="33"/>
        <v>0</v>
      </c>
      <c r="AI52" s="57">
        <f t="shared" si="34"/>
        <v>0</v>
      </c>
      <c r="AJ52" s="57">
        <f t="shared" si="35"/>
        <v>0</v>
      </c>
      <c r="AK52" s="59" t="str">
        <f t="shared" si="36"/>
        <v>〈い〉</v>
      </c>
      <c r="AL52" s="44" t="str">
        <f t="shared" si="37"/>
        <v>〈い〉</v>
      </c>
      <c r="AM52" s="60" t="s">
        <v>21</v>
      </c>
      <c r="AN52" s="120"/>
      <c r="AO52" s="120"/>
    </row>
    <row r="53" spans="1:41" ht="11.25" customHeight="1" x14ac:dyDescent="0.4">
      <c r="A53" s="173"/>
      <c r="B53" s="113">
        <v>49</v>
      </c>
      <c r="C53" s="114"/>
      <c r="D53" s="113"/>
      <c r="E53" s="113"/>
      <c r="F53" s="114"/>
      <c r="G53" s="115"/>
      <c r="H53" s="133"/>
      <c r="I53" s="134"/>
      <c r="J53" s="135"/>
      <c r="K53" s="145"/>
      <c r="L53" s="136"/>
      <c r="M53" s="137"/>
      <c r="N53" s="68">
        <f t="shared" si="19"/>
        <v>0</v>
      </c>
      <c r="O53" s="43" t="str">
        <f t="shared" si="20"/>
        <v>0.0</v>
      </c>
      <c r="P53" s="69" t="str">
        <f t="shared" si="21"/>
        <v>0</v>
      </c>
      <c r="Q53" s="43">
        <f t="shared" si="22"/>
        <v>0</v>
      </c>
      <c r="R53" s="43" t="str">
        <f t="shared" si="23"/>
        <v>0.0</v>
      </c>
      <c r="S53" s="69" t="str">
        <f t="shared" si="24"/>
        <v>0</v>
      </c>
      <c r="T53" s="67" t="str">
        <f t="shared" si="25"/>
        <v>0</v>
      </c>
      <c r="U53" s="71">
        <f t="shared" si="26"/>
        <v>0</v>
      </c>
      <c r="V53" s="137"/>
      <c r="W53" s="151"/>
      <c r="X53" s="135"/>
      <c r="Y53" s="133"/>
      <c r="Z53" s="152"/>
      <c r="AA53" s="137"/>
      <c r="AB53" s="68">
        <f t="shared" si="27"/>
        <v>0</v>
      </c>
      <c r="AC53" s="43" t="str">
        <f t="shared" si="28"/>
        <v>0.0</v>
      </c>
      <c r="AD53" s="69" t="str">
        <f t="shared" si="29"/>
        <v>0</v>
      </c>
      <c r="AE53" s="43">
        <f t="shared" si="30"/>
        <v>0</v>
      </c>
      <c r="AF53" s="43" t="str">
        <f t="shared" si="31"/>
        <v>0.0</v>
      </c>
      <c r="AG53" s="69" t="str">
        <f t="shared" si="32"/>
        <v>0</v>
      </c>
      <c r="AH53" s="106" t="str">
        <f t="shared" si="33"/>
        <v>0</v>
      </c>
      <c r="AI53" s="73">
        <f t="shared" si="34"/>
        <v>0</v>
      </c>
      <c r="AJ53" s="73">
        <f t="shared" si="35"/>
        <v>0</v>
      </c>
      <c r="AK53" s="14" t="str">
        <f t="shared" si="36"/>
        <v>〈い〉</v>
      </c>
      <c r="AL53" s="8" t="str">
        <f t="shared" si="37"/>
        <v>〈い〉</v>
      </c>
      <c r="AM53" s="74" t="s">
        <v>21</v>
      </c>
      <c r="AN53" s="121"/>
      <c r="AO53" s="121"/>
    </row>
    <row r="54" spans="1:41" ht="11.25" customHeight="1" x14ac:dyDescent="0.4">
      <c r="A54" s="173"/>
      <c r="B54" s="110">
        <v>50</v>
      </c>
      <c r="C54" s="111"/>
      <c r="D54" s="110"/>
      <c r="E54" s="110"/>
      <c r="F54" s="111"/>
      <c r="G54" s="112"/>
      <c r="H54" s="128"/>
      <c r="I54" s="129"/>
      <c r="J54" s="130"/>
      <c r="K54" s="144"/>
      <c r="L54" s="131"/>
      <c r="M54" s="132"/>
      <c r="N54" s="50">
        <f t="shared" si="19"/>
        <v>0</v>
      </c>
      <c r="O54" s="51" t="str">
        <f t="shared" si="20"/>
        <v>0.0</v>
      </c>
      <c r="P54" s="52" t="str">
        <f t="shared" si="21"/>
        <v>0</v>
      </c>
      <c r="Q54" s="51">
        <f t="shared" si="22"/>
        <v>0</v>
      </c>
      <c r="R54" s="51" t="str">
        <f t="shared" si="23"/>
        <v>0.0</v>
      </c>
      <c r="S54" s="52" t="str">
        <f t="shared" si="24"/>
        <v>0</v>
      </c>
      <c r="T54" s="54" t="str">
        <f t="shared" si="25"/>
        <v>0</v>
      </c>
      <c r="U54" s="55">
        <f t="shared" si="26"/>
        <v>0</v>
      </c>
      <c r="V54" s="132"/>
      <c r="W54" s="149"/>
      <c r="X54" s="130"/>
      <c r="Y54" s="128"/>
      <c r="Z54" s="150"/>
      <c r="AA54" s="132"/>
      <c r="AB54" s="50">
        <f t="shared" si="27"/>
        <v>0</v>
      </c>
      <c r="AC54" s="51" t="str">
        <f t="shared" si="28"/>
        <v>0.0</v>
      </c>
      <c r="AD54" s="52" t="str">
        <f t="shared" si="29"/>
        <v>0</v>
      </c>
      <c r="AE54" s="51">
        <f t="shared" si="30"/>
        <v>0</v>
      </c>
      <c r="AF54" s="51" t="str">
        <f t="shared" si="31"/>
        <v>0.0</v>
      </c>
      <c r="AG54" s="52" t="str">
        <f t="shared" si="32"/>
        <v>0</v>
      </c>
      <c r="AH54" s="49" t="str">
        <f t="shared" si="33"/>
        <v>0</v>
      </c>
      <c r="AI54" s="57">
        <f t="shared" si="34"/>
        <v>0</v>
      </c>
      <c r="AJ54" s="57">
        <f t="shared" si="35"/>
        <v>0</v>
      </c>
      <c r="AK54" s="59" t="str">
        <f t="shared" si="36"/>
        <v>〈い〉</v>
      </c>
      <c r="AL54" s="44" t="str">
        <f t="shared" si="37"/>
        <v>〈い〉</v>
      </c>
      <c r="AM54" s="60" t="s">
        <v>21</v>
      </c>
      <c r="AN54" s="120"/>
      <c r="AO54" s="120"/>
    </row>
    <row r="55" spans="1:41" ht="11.25" customHeight="1" x14ac:dyDescent="0.4">
      <c r="A55" s="173"/>
      <c r="B55" s="113">
        <v>51</v>
      </c>
      <c r="C55" s="114"/>
      <c r="D55" s="113"/>
      <c r="E55" s="113"/>
      <c r="F55" s="114"/>
      <c r="G55" s="115"/>
      <c r="H55" s="133"/>
      <c r="I55" s="134"/>
      <c r="J55" s="135"/>
      <c r="K55" s="145"/>
      <c r="L55" s="136"/>
      <c r="M55" s="137"/>
      <c r="N55" s="68">
        <f t="shared" si="19"/>
        <v>0</v>
      </c>
      <c r="O55" s="43" t="str">
        <f t="shared" si="20"/>
        <v>0.0</v>
      </c>
      <c r="P55" s="69" t="str">
        <f t="shared" si="21"/>
        <v>0</v>
      </c>
      <c r="Q55" s="43">
        <f t="shared" si="22"/>
        <v>0</v>
      </c>
      <c r="R55" s="43" t="str">
        <f t="shared" si="23"/>
        <v>0.0</v>
      </c>
      <c r="S55" s="69" t="str">
        <f t="shared" si="24"/>
        <v>0</v>
      </c>
      <c r="T55" s="67" t="str">
        <f t="shared" si="25"/>
        <v>0</v>
      </c>
      <c r="U55" s="71">
        <f t="shared" si="26"/>
        <v>0</v>
      </c>
      <c r="V55" s="137"/>
      <c r="W55" s="151"/>
      <c r="X55" s="135"/>
      <c r="Y55" s="133"/>
      <c r="Z55" s="152"/>
      <c r="AA55" s="137"/>
      <c r="AB55" s="68">
        <f t="shared" si="27"/>
        <v>0</v>
      </c>
      <c r="AC55" s="43" t="str">
        <f t="shared" si="28"/>
        <v>0.0</v>
      </c>
      <c r="AD55" s="69" t="str">
        <f t="shared" si="29"/>
        <v>0</v>
      </c>
      <c r="AE55" s="43">
        <f t="shared" si="30"/>
        <v>0</v>
      </c>
      <c r="AF55" s="43" t="str">
        <f t="shared" si="31"/>
        <v>0.0</v>
      </c>
      <c r="AG55" s="69" t="str">
        <f t="shared" si="32"/>
        <v>0</v>
      </c>
      <c r="AH55" s="106" t="str">
        <f t="shared" si="33"/>
        <v>0</v>
      </c>
      <c r="AI55" s="73">
        <f t="shared" si="34"/>
        <v>0</v>
      </c>
      <c r="AJ55" s="73">
        <f t="shared" si="35"/>
        <v>0</v>
      </c>
      <c r="AK55" s="14" t="str">
        <f t="shared" si="36"/>
        <v>〈い〉</v>
      </c>
      <c r="AL55" s="8" t="str">
        <f t="shared" si="37"/>
        <v>〈い〉</v>
      </c>
      <c r="AM55" s="74" t="s">
        <v>21</v>
      </c>
      <c r="AN55" s="121"/>
      <c r="AO55" s="121"/>
    </row>
    <row r="56" spans="1:41" ht="11.25" customHeight="1" x14ac:dyDescent="0.4">
      <c r="A56" s="173"/>
      <c r="B56" s="110">
        <v>52</v>
      </c>
      <c r="C56" s="111"/>
      <c r="D56" s="110"/>
      <c r="E56" s="110"/>
      <c r="F56" s="111"/>
      <c r="G56" s="112"/>
      <c r="H56" s="128"/>
      <c r="I56" s="129"/>
      <c r="J56" s="130"/>
      <c r="K56" s="144"/>
      <c r="L56" s="131"/>
      <c r="M56" s="132"/>
      <c r="N56" s="50">
        <f t="shared" si="19"/>
        <v>0</v>
      </c>
      <c r="O56" s="51" t="str">
        <f t="shared" si="20"/>
        <v>0.0</v>
      </c>
      <c r="P56" s="52" t="str">
        <f t="shared" si="21"/>
        <v>0</v>
      </c>
      <c r="Q56" s="51">
        <f t="shared" si="22"/>
        <v>0</v>
      </c>
      <c r="R56" s="51" t="str">
        <f t="shared" si="23"/>
        <v>0.0</v>
      </c>
      <c r="S56" s="52" t="str">
        <f t="shared" si="24"/>
        <v>0</v>
      </c>
      <c r="T56" s="54" t="str">
        <f t="shared" si="25"/>
        <v>0</v>
      </c>
      <c r="U56" s="55">
        <f t="shared" si="26"/>
        <v>0</v>
      </c>
      <c r="V56" s="132"/>
      <c r="W56" s="149"/>
      <c r="X56" s="130"/>
      <c r="Y56" s="128"/>
      <c r="Z56" s="150"/>
      <c r="AA56" s="132"/>
      <c r="AB56" s="50">
        <f t="shared" si="27"/>
        <v>0</v>
      </c>
      <c r="AC56" s="51" t="str">
        <f t="shared" si="28"/>
        <v>0.0</v>
      </c>
      <c r="AD56" s="52" t="str">
        <f t="shared" si="29"/>
        <v>0</v>
      </c>
      <c r="AE56" s="51">
        <f t="shared" si="30"/>
        <v>0</v>
      </c>
      <c r="AF56" s="51" t="str">
        <f t="shared" si="31"/>
        <v>0.0</v>
      </c>
      <c r="AG56" s="52" t="str">
        <f t="shared" si="32"/>
        <v>0</v>
      </c>
      <c r="AH56" s="49" t="str">
        <f t="shared" si="33"/>
        <v>0</v>
      </c>
      <c r="AI56" s="57">
        <f t="shared" si="34"/>
        <v>0</v>
      </c>
      <c r="AJ56" s="57">
        <f t="shared" si="35"/>
        <v>0</v>
      </c>
      <c r="AK56" s="59" t="str">
        <f t="shared" si="36"/>
        <v>〈い〉</v>
      </c>
      <c r="AL56" s="44" t="str">
        <f t="shared" si="37"/>
        <v>〈い〉</v>
      </c>
      <c r="AM56" s="60" t="s">
        <v>21</v>
      </c>
      <c r="AN56" s="120"/>
      <c r="AO56" s="120"/>
    </row>
    <row r="57" spans="1:41" ht="11.25" customHeight="1" x14ac:dyDescent="0.4">
      <c r="A57" s="173"/>
      <c r="B57" s="113">
        <v>53</v>
      </c>
      <c r="C57" s="114"/>
      <c r="D57" s="113"/>
      <c r="E57" s="113"/>
      <c r="F57" s="114"/>
      <c r="G57" s="115"/>
      <c r="H57" s="133"/>
      <c r="I57" s="134"/>
      <c r="J57" s="135"/>
      <c r="K57" s="145"/>
      <c r="L57" s="136"/>
      <c r="M57" s="137"/>
      <c r="N57" s="68">
        <f t="shared" si="19"/>
        <v>0</v>
      </c>
      <c r="O57" s="43" t="str">
        <f t="shared" si="20"/>
        <v>0.0</v>
      </c>
      <c r="P57" s="69" t="str">
        <f t="shared" si="21"/>
        <v>0</v>
      </c>
      <c r="Q57" s="43">
        <f t="shared" si="22"/>
        <v>0</v>
      </c>
      <c r="R57" s="43" t="str">
        <f t="shared" si="23"/>
        <v>0.0</v>
      </c>
      <c r="S57" s="69" t="str">
        <f t="shared" si="24"/>
        <v>0</v>
      </c>
      <c r="T57" s="67" t="str">
        <f t="shared" si="25"/>
        <v>0</v>
      </c>
      <c r="U57" s="71">
        <f t="shared" si="26"/>
        <v>0</v>
      </c>
      <c r="V57" s="137"/>
      <c r="W57" s="151"/>
      <c r="X57" s="135"/>
      <c r="Y57" s="133"/>
      <c r="Z57" s="152"/>
      <c r="AA57" s="137"/>
      <c r="AB57" s="68">
        <f t="shared" si="27"/>
        <v>0</v>
      </c>
      <c r="AC57" s="43" t="str">
        <f t="shared" si="28"/>
        <v>0.0</v>
      </c>
      <c r="AD57" s="69" t="str">
        <f t="shared" si="29"/>
        <v>0</v>
      </c>
      <c r="AE57" s="43">
        <f t="shared" si="30"/>
        <v>0</v>
      </c>
      <c r="AF57" s="43" t="str">
        <f t="shared" si="31"/>
        <v>0.0</v>
      </c>
      <c r="AG57" s="69" t="str">
        <f t="shared" si="32"/>
        <v>0</v>
      </c>
      <c r="AH57" s="106" t="str">
        <f t="shared" si="33"/>
        <v>0</v>
      </c>
      <c r="AI57" s="73">
        <f t="shared" si="34"/>
        <v>0</v>
      </c>
      <c r="AJ57" s="73">
        <f t="shared" si="35"/>
        <v>0</v>
      </c>
      <c r="AK57" s="14" t="str">
        <f t="shared" si="36"/>
        <v>〈い〉</v>
      </c>
      <c r="AL57" s="8" t="str">
        <f t="shared" si="37"/>
        <v>〈い〉</v>
      </c>
      <c r="AM57" s="74" t="s">
        <v>21</v>
      </c>
      <c r="AN57" s="121"/>
      <c r="AO57" s="121"/>
    </row>
    <row r="58" spans="1:41" ht="11.25" customHeight="1" x14ac:dyDescent="0.4">
      <c r="A58" s="173"/>
      <c r="B58" s="110">
        <v>54</v>
      </c>
      <c r="C58" s="111"/>
      <c r="D58" s="110"/>
      <c r="E58" s="110"/>
      <c r="F58" s="111"/>
      <c r="G58" s="112"/>
      <c r="H58" s="128"/>
      <c r="I58" s="129"/>
      <c r="J58" s="130"/>
      <c r="K58" s="144"/>
      <c r="L58" s="131"/>
      <c r="M58" s="132"/>
      <c r="N58" s="50">
        <f t="shared" si="19"/>
        <v>0</v>
      </c>
      <c r="O58" s="51" t="str">
        <f t="shared" si="20"/>
        <v>0.0</v>
      </c>
      <c r="P58" s="52" t="str">
        <f t="shared" si="21"/>
        <v>0</v>
      </c>
      <c r="Q58" s="51">
        <f t="shared" si="22"/>
        <v>0</v>
      </c>
      <c r="R58" s="51" t="str">
        <f t="shared" si="23"/>
        <v>0.0</v>
      </c>
      <c r="S58" s="52" t="str">
        <f t="shared" si="24"/>
        <v>0</v>
      </c>
      <c r="T58" s="54" t="str">
        <f t="shared" si="25"/>
        <v>0</v>
      </c>
      <c r="U58" s="55">
        <f t="shared" si="26"/>
        <v>0</v>
      </c>
      <c r="V58" s="132"/>
      <c r="W58" s="149"/>
      <c r="X58" s="130"/>
      <c r="Y58" s="128"/>
      <c r="Z58" s="150"/>
      <c r="AA58" s="132"/>
      <c r="AB58" s="50">
        <f t="shared" si="27"/>
        <v>0</v>
      </c>
      <c r="AC58" s="51" t="str">
        <f t="shared" si="28"/>
        <v>0.0</v>
      </c>
      <c r="AD58" s="52" t="str">
        <f t="shared" si="29"/>
        <v>0</v>
      </c>
      <c r="AE58" s="51">
        <f t="shared" si="30"/>
        <v>0</v>
      </c>
      <c r="AF58" s="51" t="str">
        <f t="shared" si="31"/>
        <v>0.0</v>
      </c>
      <c r="AG58" s="52" t="str">
        <f t="shared" si="32"/>
        <v>0</v>
      </c>
      <c r="AH58" s="49" t="str">
        <f t="shared" si="33"/>
        <v>0</v>
      </c>
      <c r="AI58" s="57">
        <f t="shared" si="34"/>
        <v>0</v>
      </c>
      <c r="AJ58" s="57">
        <f t="shared" si="35"/>
        <v>0</v>
      </c>
      <c r="AK58" s="59" t="str">
        <f t="shared" si="36"/>
        <v>〈い〉</v>
      </c>
      <c r="AL58" s="44" t="str">
        <f t="shared" si="37"/>
        <v>〈い〉</v>
      </c>
      <c r="AM58" s="60" t="s">
        <v>21</v>
      </c>
      <c r="AN58" s="120"/>
      <c r="AO58" s="120"/>
    </row>
    <row r="59" spans="1:41" ht="11.25" customHeight="1" x14ac:dyDescent="0.4">
      <c r="A59" s="173"/>
      <c r="B59" s="113">
        <v>55</v>
      </c>
      <c r="C59" s="114"/>
      <c r="D59" s="113"/>
      <c r="E59" s="113"/>
      <c r="F59" s="114"/>
      <c r="G59" s="115"/>
      <c r="H59" s="133"/>
      <c r="I59" s="134"/>
      <c r="J59" s="135"/>
      <c r="K59" s="145"/>
      <c r="L59" s="136"/>
      <c r="M59" s="137"/>
      <c r="N59" s="68">
        <f t="shared" si="19"/>
        <v>0</v>
      </c>
      <c r="O59" s="43" t="str">
        <f t="shared" si="20"/>
        <v>0.0</v>
      </c>
      <c r="P59" s="69" t="str">
        <f t="shared" si="21"/>
        <v>0</v>
      </c>
      <c r="Q59" s="43">
        <f t="shared" si="22"/>
        <v>0</v>
      </c>
      <c r="R59" s="43" t="str">
        <f t="shared" si="23"/>
        <v>0.0</v>
      </c>
      <c r="S59" s="69" t="str">
        <f t="shared" si="24"/>
        <v>0</v>
      </c>
      <c r="T59" s="67" t="str">
        <f t="shared" si="25"/>
        <v>0</v>
      </c>
      <c r="U59" s="71">
        <f t="shared" si="26"/>
        <v>0</v>
      </c>
      <c r="V59" s="137"/>
      <c r="W59" s="151"/>
      <c r="X59" s="135"/>
      <c r="Y59" s="133"/>
      <c r="Z59" s="152"/>
      <c r="AA59" s="137"/>
      <c r="AB59" s="68">
        <f t="shared" si="27"/>
        <v>0</v>
      </c>
      <c r="AC59" s="43" t="str">
        <f t="shared" si="28"/>
        <v>0.0</v>
      </c>
      <c r="AD59" s="69" t="str">
        <f t="shared" si="29"/>
        <v>0</v>
      </c>
      <c r="AE59" s="43">
        <f t="shared" si="30"/>
        <v>0</v>
      </c>
      <c r="AF59" s="43" t="str">
        <f t="shared" si="31"/>
        <v>0.0</v>
      </c>
      <c r="AG59" s="69" t="str">
        <f t="shared" si="32"/>
        <v>0</v>
      </c>
      <c r="AH59" s="106" t="str">
        <f t="shared" si="33"/>
        <v>0</v>
      </c>
      <c r="AI59" s="73">
        <f t="shared" si="34"/>
        <v>0</v>
      </c>
      <c r="AJ59" s="73">
        <f t="shared" si="35"/>
        <v>0</v>
      </c>
      <c r="AK59" s="14" t="str">
        <f t="shared" si="36"/>
        <v>〈い〉</v>
      </c>
      <c r="AL59" s="8" t="str">
        <f t="shared" si="37"/>
        <v>〈い〉</v>
      </c>
      <c r="AM59" s="74" t="s">
        <v>21</v>
      </c>
      <c r="AN59" s="121"/>
      <c r="AO59" s="121"/>
    </row>
    <row r="60" spans="1:41" ht="11.25" customHeight="1" x14ac:dyDescent="0.4">
      <c r="A60" s="173"/>
      <c r="B60" s="110">
        <v>56</v>
      </c>
      <c r="C60" s="111"/>
      <c r="D60" s="110"/>
      <c r="E60" s="110"/>
      <c r="F60" s="111"/>
      <c r="G60" s="112"/>
      <c r="H60" s="128"/>
      <c r="I60" s="129"/>
      <c r="J60" s="130"/>
      <c r="K60" s="144"/>
      <c r="L60" s="131"/>
      <c r="M60" s="132"/>
      <c r="N60" s="50">
        <f t="shared" si="19"/>
        <v>0</v>
      </c>
      <c r="O60" s="51" t="str">
        <f t="shared" si="20"/>
        <v>0.0</v>
      </c>
      <c r="P60" s="52" t="str">
        <f t="shared" si="21"/>
        <v>0</v>
      </c>
      <c r="Q60" s="51">
        <f t="shared" si="22"/>
        <v>0</v>
      </c>
      <c r="R60" s="51" t="str">
        <f t="shared" si="23"/>
        <v>0.0</v>
      </c>
      <c r="S60" s="52" t="str">
        <f t="shared" si="24"/>
        <v>0</v>
      </c>
      <c r="T60" s="54" t="str">
        <f t="shared" si="25"/>
        <v>0</v>
      </c>
      <c r="U60" s="55">
        <f t="shared" si="26"/>
        <v>0</v>
      </c>
      <c r="V60" s="132"/>
      <c r="W60" s="149"/>
      <c r="X60" s="130"/>
      <c r="Y60" s="128"/>
      <c r="Z60" s="150"/>
      <c r="AA60" s="132"/>
      <c r="AB60" s="50">
        <f t="shared" si="27"/>
        <v>0</v>
      </c>
      <c r="AC60" s="51" t="str">
        <f t="shared" si="28"/>
        <v>0.0</v>
      </c>
      <c r="AD60" s="52" t="str">
        <f t="shared" si="29"/>
        <v>0</v>
      </c>
      <c r="AE60" s="51">
        <f t="shared" si="30"/>
        <v>0</v>
      </c>
      <c r="AF60" s="51" t="str">
        <f t="shared" si="31"/>
        <v>0.0</v>
      </c>
      <c r="AG60" s="52" t="str">
        <f t="shared" si="32"/>
        <v>0</v>
      </c>
      <c r="AH60" s="49" t="str">
        <f t="shared" si="33"/>
        <v>0</v>
      </c>
      <c r="AI60" s="57">
        <f t="shared" si="34"/>
        <v>0</v>
      </c>
      <c r="AJ60" s="57">
        <f t="shared" si="35"/>
        <v>0</v>
      </c>
      <c r="AK60" s="59" t="str">
        <f t="shared" si="36"/>
        <v>〈い〉</v>
      </c>
      <c r="AL60" s="44" t="str">
        <f t="shared" si="37"/>
        <v>〈い〉</v>
      </c>
      <c r="AM60" s="60" t="s">
        <v>21</v>
      </c>
      <c r="AN60" s="120"/>
      <c r="AO60" s="120"/>
    </row>
    <row r="61" spans="1:41" ht="11.25" customHeight="1" x14ac:dyDescent="0.4">
      <c r="A61" s="173"/>
      <c r="B61" s="113">
        <v>57</v>
      </c>
      <c r="C61" s="114"/>
      <c r="D61" s="113"/>
      <c r="E61" s="113"/>
      <c r="F61" s="114"/>
      <c r="G61" s="115"/>
      <c r="H61" s="133"/>
      <c r="I61" s="134"/>
      <c r="J61" s="135"/>
      <c r="K61" s="145"/>
      <c r="L61" s="136"/>
      <c r="M61" s="137"/>
      <c r="N61" s="68">
        <f t="shared" si="19"/>
        <v>0</v>
      </c>
      <c r="O61" s="43" t="str">
        <f t="shared" si="20"/>
        <v>0.0</v>
      </c>
      <c r="P61" s="69" t="str">
        <f t="shared" si="21"/>
        <v>0</v>
      </c>
      <c r="Q61" s="43">
        <f t="shared" si="22"/>
        <v>0</v>
      </c>
      <c r="R61" s="43" t="str">
        <f t="shared" si="23"/>
        <v>0.0</v>
      </c>
      <c r="S61" s="69" t="str">
        <f t="shared" si="24"/>
        <v>0</v>
      </c>
      <c r="T61" s="67" t="str">
        <f t="shared" si="25"/>
        <v>0</v>
      </c>
      <c r="U61" s="71">
        <f t="shared" si="26"/>
        <v>0</v>
      </c>
      <c r="V61" s="137"/>
      <c r="W61" s="151"/>
      <c r="X61" s="135"/>
      <c r="Y61" s="133"/>
      <c r="Z61" s="152"/>
      <c r="AA61" s="137"/>
      <c r="AB61" s="68">
        <f t="shared" si="27"/>
        <v>0</v>
      </c>
      <c r="AC61" s="43" t="str">
        <f t="shared" si="28"/>
        <v>0.0</v>
      </c>
      <c r="AD61" s="69" t="str">
        <f t="shared" si="29"/>
        <v>0</v>
      </c>
      <c r="AE61" s="43">
        <f t="shared" si="30"/>
        <v>0</v>
      </c>
      <c r="AF61" s="43" t="str">
        <f t="shared" si="31"/>
        <v>0.0</v>
      </c>
      <c r="AG61" s="69" t="str">
        <f t="shared" si="32"/>
        <v>0</v>
      </c>
      <c r="AH61" s="106" t="str">
        <f t="shared" si="33"/>
        <v>0</v>
      </c>
      <c r="AI61" s="73">
        <f t="shared" si="34"/>
        <v>0</v>
      </c>
      <c r="AJ61" s="73">
        <f t="shared" si="35"/>
        <v>0</v>
      </c>
      <c r="AK61" s="14" t="str">
        <f t="shared" si="36"/>
        <v>〈い〉</v>
      </c>
      <c r="AL61" s="8" t="str">
        <f t="shared" si="37"/>
        <v>〈い〉</v>
      </c>
      <c r="AM61" s="74" t="s">
        <v>21</v>
      </c>
      <c r="AN61" s="121"/>
      <c r="AO61" s="121"/>
    </row>
    <row r="62" spans="1:41" ht="11.25" customHeight="1" x14ac:dyDescent="0.4">
      <c r="A62" s="173"/>
      <c r="B62" s="110">
        <v>58</v>
      </c>
      <c r="C62" s="111"/>
      <c r="D62" s="110"/>
      <c r="E62" s="110"/>
      <c r="F62" s="111"/>
      <c r="G62" s="112"/>
      <c r="H62" s="128"/>
      <c r="I62" s="129"/>
      <c r="J62" s="130"/>
      <c r="K62" s="144"/>
      <c r="L62" s="131"/>
      <c r="M62" s="132"/>
      <c r="N62" s="50">
        <f t="shared" si="19"/>
        <v>0</v>
      </c>
      <c r="O62" s="51" t="str">
        <f t="shared" si="20"/>
        <v>0.0</v>
      </c>
      <c r="P62" s="52" t="str">
        <f t="shared" si="21"/>
        <v>0</v>
      </c>
      <c r="Q62" s="51">
        <f t="shared" si="22"/>
        <v>0</v>
      </c>
      <c r="R62" s="51" t="str">
        <f t="shared" si="23"/>
        <v>0.0</v>
      </c>
      <c r="S62" s="52" t="str">
        <f t="shared" si="24"/>
        <v>0</v>
      </c>
      <c r="T62" s="54" t="str">
        <f t="shared" si="25"/>
        <v>0</v>
      </c>
      <c r="U62" s="55">
        <f t="shared" si="26"/>
        <v>0</v>
      </c>
      <c r="V62" s="132"/>
      <c r="W62" s="149"/>
      <c r="X62" s="130"/>
      <c r="Y62" s="128"/>
      <c r="Z62" s="150"/>
      <c r="AA62" s="132"/>
      <c r="AB62" s="50">
        <f t="shared" si="27"/>
        <v>0</v>
      </c>
      <c r="AC62" s="51" t="str">
        <f t="shared" si="28"/>
        <v>0.0</v>
      </c>
      <c r="AD62" s="52" t="str">
        <f t="shared" si="29"/>
        <v>0</v>
      </c>
      <c r="AE62" s="51">
        <f t="shared" si="30"/>
        <v>0</v>
      </c>
      <c r="AF62" s="51" t="str">
        <f t="shared" si="31"/>
        <v>0.0</v>
      </c>
      <c r="AG62" s="52" t="str">
        <f t="shared" si="32"/>
        <v>0</v>
      </c>
      <c r="AH62" s="49" t="str">
        <f t="shared" si="33"/>
        <v>0</v>
      </c>
      <c r="AI62" s="57">
        <f t="shared" si="34"/>
        <v>0</v>
      </c>
      <c r="AJ62" s="57">
        <f t="shared" si="35"/>
        <v>0</v>
      </c>
      <c r="AK62" s="59" t="str">
        <f t="shared" si="36"/>
        <v>〈い〉</v>
      </c>
      <c r="AL62" s="44" t="str">
        <f t="shared" si="37"/>
        <v>〈い〉</v>
      </c>
      <c r="AM62" s="60" t="s">
        <v>21</v>
      </c>
      <c r="AN62" s="120"/>
      <c r="AO62" s="120"/>
    </row>
    <row r="63" spans="1:41" ht="11.25" customHeight="1" x14ac:dyDescent="0.4">
      <c r="A63" s="173"/>
      <c r="B63" s="113">
        <v>59</v>
      </c>
      <c r="C63" s="114"/>
      <c r="D63" s="113"/>
      <c r="E63" s="113"/>
      <c r="F63" s="114"/>
      <c r="G63" s="115"/>
      <c r="H63" s="133"/>
      <c r="I63" s="134"/>
      <c r="J63" s="135"/>
      <c r="K63" s="145"/>
      <c r="L63" s="136"/>
      <c r="M63" s="137"/>
      <c r="N63" s="68">
        <f t="shared" si="19"/>
        <v>0</v>
      </c>
      <c r="O63" s="43" t="str">
        <f t="shared" si="20"/>
        <v>0.0</v>
      </c>
      <c r="P63" s="69" t="str">
        <f t="shared" si="21"/>
        <v>0</v>
      </c>
      <c r="Q63" s="43">
        <f t="shared" si="22"/>
        <v>0</v>
      </c>
      <c r="R63" s="43" t="str">
        <f t="shared" si="23"/>
        <v>0.0</v>
      </c>
      <c r="S63" s="69" t="str">
        <f t="shared" si="24"/>
        <v>0</v>
      </c>
      <c r="T63" s="67" t="str">
        <f t="shared" si="25"/>
        <v>0</v>
      </c>
      <c r="U63" s="71">
        <f t="shared" si="26"/>
        <v>0</v>
      </c>
      <c r="V63" s="137"/>
      <c r="W63" s="151"/>
      <c r="X63" s="135"/>
      <c r="Y63" s="133"/>
      <c r="Z63" s="152"/>
      <c r="AA63" s="137"/>
      <c r="AB63" s="68">
        <f t="shared" si="27"/>
        <v>0</v>
      </c>
      <c r="AC63" s="43" t="str">
        <f t="shared" si="28"/>
        <v>0.0</v>
      </c>
      <c r="AD63" s="69" t="str">
        <f t="shared" si="29"/>
        <v>0</v>
      </c>
      <c r="AE63" s="43">
        <f t="shared" si="30"/>
        <v>0</v>
      </c>
      <c r="AF63" s="43" t="str">
        <f t="shared" si="31"/>
        <v>0.0</v>
      </c>
      <c r="AG63" s="69" t="str">
        <f t="shared" si="32"/>
        <v>0</v>
      </c>
      <c r="AH63" s="106" t="str">
        <f t="shared" si="33"/>
        <v>0</v>
      </c>
      <c r="AI63" s="73">
        <f t="shared" si="34"/>
        <v>0</v>
      </c>
      <c r="AJ63" s="73">
        <f t="shared" si="35"/>
        <v>0</v>
      </c>
      <c r="AK63" s="14" t="str">
        <f t="shared" si="36"/>
        <v>〈い〉</v>
      </c>
      <c r="AL63" s="8" t="str">
        <f t="shared" si="37"/>
        <v>〈い〉</v>
      </c>
      <c r="AM63" s="74" t="s">
        <v>21</v>
      </c>
      <c r="AN63" s="121"/>
      <c r="AO63" s="121"/>
    </row>
    <row r="64" spans="1:41" ht="11.25" customHeight="1" x14ac:dyDescent="0.4">
      <c r="A64" s="174"/>
      <c r="B64" s="116">
        <v>60</v>
      </c>
      <c r="C64" s="117"/>
      <c r="D64" s="116"/>
      <c r="E64" s="116"/>
      <c r="F64" s="117"/>
      <c r="G64" s="118"/>
      <c r="H64" s="138"/>
      <c r="I64" s="139"/>
      <c r="J64" s="140"/>
      <c r="K64" s="146"/>
      <c r="L64" s="141"/>
      <c r="M64" s="142"/>
      <c r="N64" s="91">
        <f t="shared" si="19"/>
        <v>0</v>
      </c>
      <c r="O64" s="92" t="str">
        <f t="shared" si="20"/>
        <v>0.0</v>
      </c>
      <c r="P64" s="93" t="str">
        <f t="shared" si="21"/>
        <v>0</v>
      </c>
      <c r="Q64" s="92">
        <f t="shared" si="22"/>
        <v>0</v>
      </c>
      <c r="R64" s="92" t="str">
        <f t="shared" si="23"/>
        <v>0.0</v>
      </c>
      <c r="S64" s="93" t="str">
        <f t="shared" si="24"/>
        <v>0</v>
      </c>
      <c r="T64" s="95" t="str">
        <f t="shared" si="25"/>
        <v>0</v>
      </c>
      <c r="U64" s="96">
        <f t="shared" si="26"/>
        <v>0</v>
      </c>
      <c r="V64" s="142"/>
      <c r="W64" s="153"/>
      <c r="X64" s="140"/>
      <c r="Y64" s="138"/>
      <c r="Z64" s="154"/>
      <c r="AA64" s="142"/>
      <c r="AB64" s="91">
        <f t="shared" si="27"/>
        <v>0</v>
      </c>
      <c r="AC64" s="92" t="str">
        <f t="shared" si="28"/>
        <v>0.0</v>
      </c>
      <c r="AD64" s="93" t="str">
        <f t="shared" si="29"/>
        <v>0</v>
      </c>
      <c r="AE64" s="92">
        <f t="shared" si="30"/>
        <v>0</v>
      </c>
      <c r="AF64" s="92" t="str">
        <f t="shared" si="31"/>
        <v>0.0</v>
      </c>
      <c r="AG64" s="93" t="str">
        <f t="shared" si="32"/>
        <v>0</v>
      </c>
      <c r="AH64" s="90" t="str">
        <f t="shared" si="33"/>
        <v>0</v>
      </c>
      <c r="AI64" s="98">
        <f t="shared" si="34"/>
        <v>0</v>
      </c>
      <c r="AJ64" s="98">
        <f t="shared" si="35"/>
        <v>0</v>
      </c>
      <c r="AK64" s="100" t="str">
        <f t="shared" si="36"/>
        <v>〈い〉</v>
      </c>
      <c r="AL64" s="85" t="str">
        <f t="shared" si="37"/>
        <v>〈い〉</v>
      </c>
      <c r="AM64" s="101" t="s">
        <v>21</v>
      </c>
      <c r="AN64" s="122"/>
      <c r="AO64" s="122"/>
    </row>
    <row r="65" spans="1:41" ht="15.75" customHeight="1" x14ac:dyDescent="0.4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</row>
    <row r="66" spans="1:41" s="102" customFormat="1" ht="33.75" customHeight="1" x14ac:dyDescent="0.4">
      <c r="A66" s="190"/>
      <c r="B66" s="191"/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2"/>
      <c r="N66" s="197"/>
      <c r="O66" s="194"/>
      <c r="P66" s="194"/>
      <c r="Q66" s="194"/>
      <c r="R66" s="195"/>
      <c r="S66" s="196"/>
      <c r="T66" s="194"/>
      <c r="U66" s="194"/>
      <c r="V66" s="194"/>
      <c r="W66" s="194"/>
      <c r="X66" s="193"/>
      <c r="Y66" s="194"/>
      <c r="Z66" s="194"/>
      <c r="AA66" s="194"/>
      <c r="AB66" s="194"/>
      <c r="AC66" s="195"/>
      <c r="AD66" s="186" t="s">
        <v>24</v>
      </c>
      <c r="AE66" s="184"/>
      <c r="AF66" s="184"/>
      <c r="AG66" s="184"/>
      <c r="AH66" s="184"/>
      <c r="AI66" s="184" t="s">
        <v>23</v>
      </c>
      <c r="AJ66" s="185"/>
      <c r="AK66" s="186" t="s">
        <v>22</v>
      </c>
      <c r="AL66" s="185"/>
      <c r="AM66" s="187" t="s">
        <v>74</v>
      </c>
      <c r="AN66" s="188"/>
      <c r="AO66" s="189"/>
    </row>
  </sheetData>
  <sheetProtection algorithmName="SHA-512" hashValue="4Z0S8eWddTxDNqwfV/Ozu63kMraezkR7/csU31Hgtg4kaQ9z4P9nwOffMsgny2LLma+D5ffni2eDc3VPnEK+dA==" saltValue="UaWwLX5/yLKOt2rXVCBztA==" spinCount="100000" sheet="1" objects="1" scenarios="1"/>
  <mergeCells count="40">
    <mergeCell ref="H1:AO1"/>
    <mergeCell ref="AI66:AJ66"/>
    <mergeCell ref="AK66:AL66"/>
    <mergeCell ref="AM66:AO66"/>
    <mergeCell ref="AD66:AH66"/>
    <mergeCell ref="A66:M66"/>
    <mergeCell ref="X66:AC66"/>
    <mergeCell ref="S66:W66"/>
    <mergeCell ref="N66:R66"/>
    <mergeCell ref="A65:AO65"/>
    <mergeCell ref="A1:E1"/>
    <mergeCell ref="F1:G1"/>
    <mergeCell ref="A5:A64"/>
    <mergeCell ref="V3:X3"/>
    <mergeCell ref="Y3:AA3"/>
    <mergeCell ref="AB3:AC3"/>
    <mergeCell ref="AE3:AF3"/>
    <mergeCell ref="AI3:AI4"/>
    <mergeCell ref="A3:A4"/>
    <mergeCell ref="B3:B4"/>
    <mergeCell ref="C3:C4"/>
    <mergeCell ref="D3:D4"/>
    <mergeCell ref="E3:E4"/>
    <mergeCell ref="AK2:AL2"/>
    <mergeCell ref="F3:F4"/>
    <mergeCell ref="AJ3:AJ4"/>
    <mergeCell ref="W4:X4"/>
    <mergeCell ref="Z4:AA4"/>
    <mergeCell ref="U3:U4"/>
    <mergeCell ref="D2:E2"/>
    <mergeCell ref="F2:G2"/>
    <mergeCell ref="I2:U2"/>
    <mergeCell ref="W2:AI2"/>
    <mergeCell ref="G3:G4"/>
    <mergeCell ref="H3:J3"/>
    <mergeCell ref="K3:M3"/>
    <mergeCell ref="N3:O3"/>
    <mergeCell ref="Q3:R3"/>
    <mergeCell ref="I4:J4"/>
    <mergeCell ref="L4:M4"/>
  </mergeCells>
  <phoneticPr fontId="1"/>
  <dataValidations count="5">
    <dataValidation type="list" allowBlank="1" showInputMessage="1" showErrorMessage="1" sqref="C5:C64" xr:uid="{FA82B7F0-854D-4D2C-85D4-156F3E038585}">
      <formula1>"〇"</formula1>
    </dataValidation>
    <dataValidation type="list" allowBlank="1" showInputMessage="1" showErrorMessage="1" sqref="G5:G15 G17:G64 G16" xr:uid="{E7F65010-3A4E-453B-8D7A-79D8577244A7}">
      <formula1>"ー,■,なし"</formula1>
    </dataValidation>
    <dataValidation type="list" allowBlank="1" showInputMessage="1" showErrorMessage="1" sqref="F20 F21:F64 F5:F8 F10:F19 F9" xr:uid="{5C6634A6-558E-4FF0-B69F-7EC121D133B8}">
      <formula1>"ー,■,ー[下屋],■[下屋],なし"</formula1>
    </dataValidation>
    <dataValidation type="list" allowBlank="1" showInputMessage="1" sqref="M6 W5:X64 J12 L5:L64 M5 M7:M64 I5:I64 J5:J11 J13:J64 Z5:Z64 AA5:AA10 AA12:AA64 AA11" xr:uid="{64DBE36D-AEE7-45DB-81B7-2CDBC6BD781F}">
      <formula1>"0.0,2.0,4.0,5.0,2.5,1.5,3.0"</formula1>
    </dataValidation>
    <dataValidation type="list" allowBlank="1" showInputMessage="1" showErrorMessage="1" sqref="K17 Y5:Y64 AS16 H5:H64 K5:K16 K18:K64 V5:V19 V21:V64 V20" xr:uid="{4971D6F9-E2E9-482B-B8AB-94D062372412}">
      <formula1>$AS$7:$AS$15</formula1>
    </dataValidation>
  </dataValidations>
  <printOptions horizontalCentered="1" verticalCentered="1"/>
  <pageMargins left="0.31496062992125984" right="0.31496062992125984" top="0.23622047244094491" bottom="0.23622047244094491" header="0.31496062992125984" footer="0.31496062992125984"/>
  <pageSetup paperSize="8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AB3E9-620D-4448-954F-1DB0F12F678C}">
  <dimension ref="A1:AU66"/>
  <sheetViews>
    <sheetView showGridLines="0" view="pageBreakPreview" zoomScale="85" zoomScaleNormal="85" zoomScaleSheetLayoutView="85" workbookViewId="0">
      <selection activeCell="F1" sqref="F1:G1"/>
    </sheetView>
  </sheetViews>
  <sheetFormatPr defaultRowHeight="11.25" customHeight="1" x14ac:dyDescent="0.4"/>
  <cols>
    <col min="1" max="2" width="2.625" style="2" customWidth="1"/>
    <col min="3" max="3" width="4.125" style="2" customWidth="1"/>
    <col min="4" max="5" width="2.875" style="2" customWidth="1"/>
    <col min="6" max="7" width="5.375" style="2" customWidth="1"/>
    <col min="8" max="8" width="4.875" style="2" customWidth="1"/>
    <col min="9" max="13" width="4.875" style="43" customWidth="1"/>
    <col min="14" max="16" width="4.125" style="43" customWidth="1"/>
    <col min="17" max="17" width="5.625" style="43" customWidth="1"/>
    <col min="18" max="20" width="4.125" style="43" customWidth="1"/>
    <col min="21" max="21" width="5.875" style="43" customWidth="1"/>
    <col min="22" max="27" width="4.875" style="43" customWidth="1"/>
    <col min="28" max="30" width="4.125" style="43" customWidth="1"/>
    <col min="31" max="31" width="5.625" style="43" customWidth="1"/>
    <col min="32" max="34" width="4.125" style="43" customWidth="1"/>
    <col min="35" max="36" width="5.875" style="43" customWidth="1"/>
    <col min="37" max="38" width="4.875" style="43" customWidth="1"/>
    <col min="39" max="39" width="4.375" style="43" customWidth="1"/>
    <col min="40" max="40" width="4.875" style="43" customWidth="1"/>
    <col min="41" max="41" width="3" style="43" customWidth="1"/>
    <col min="42" max="43" width="9" style="43"/>
    <col min="44" max="46" width="6.375" style="43" customWidth="1"/>
    <col min="47" max="16384" width="9" style="43"/>
  </cols>
  <sheetData>
    <row r="1" spans="1:47" s="2" customFormat="1" ht="15.75" customHeight="1" x14ac:dyDescent="0.4">
      <c r="A1" s="169" t="s">
        <v>76</v>
      </c>
      <c r="B1" s="170"/>
      <c r="C1" s="170"/>
      <c r="D1" s="170"/>
      <c r="E1" s="170"/>
      <c r="F1" s="171" t="s">
        <v>78</v>
      </c>
      <c r="G1" s="171"/>
      <c r="H1" s="201" t="s">
        <v>79</v>
      </c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2"/>
    </row>
    <row r="2" spans="1:47" s="2" customFormat="1" ht="15.75" customHeight="1" x14ac:dyDescent="0.4">
      <c r="A2" s="3" t="s">
        <v>0</v>
      </c>
      <c r="B2" s="4" t="s">
        <v>14</v>
      </c>
      <c r="C2" s="3" t="s">
        <v>13</v>
      </c>
      <c r="D2" s="161" t="s">
        <v>11</v>
      </c>
      <c r="E2" s="162"/>
      <c r="F2" s="161" t="s">
        <v>32</v>
      </c>
      <c r="G2" s="163"/>
      <c r="H2" s="5"/>
      <c r="I2" s="164" t="s">
        <v>3</v>
      </c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5"/>
      <c r="V2" s="5"/>
      <c r="W2" s="164" t="s">
        <v>16</v>
      </c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3"/>
      <c r="AJ2" s="6" t="s">
        <v>7</v>
      </c>
      <c r="AK2" s="183" t="s">
        <v>10</v>
      </c>
      <c r="AL2" s="161"/>
      <c r="AM2" s="3" t="s">
        <v>20</v>
      </c>
      <c r="AN2" s="4" t="s">
        <v>47</v>
      </c>
      <c r="AO2" s="3" t="s">
        <v>49</v>
      </c>
    </row>
    <row r="3" spans="1:47" s="2" customFormat="1" ht="15.75" customHeight="1" x14ac:dyDescent="0.4">
      <c r="A3" s="178"/>
      <c r="B3" s="180"/>
      <c r="C3" s="178"/>
      <c r="D3" s="182" t="s">
        <v>1</v>
      </c>
      <c r="E3" s="182" t="s">
        <v>2</v>
      </c>
      <c r="F3" s="182" t="s">
        <v>26</v>
      </c>
      <c r="G3" s="166" t="s">
        <v>27</v>
      </c>
      <c r="H3" s="167" t="s">
        <v>28</v>
      </c>
      <c r="I3" s="164"/>
      <c r="J3" s="162"/>
      <c r="K3" s="161" t="s">
        <v>29</v>
      </c>
      <c r="L3" s="164"/>
      <c r="M3" s="162"/>
      <c r="N3" s="161" t="s">
        <v>5</v>
      </c>
      <c r="O3" s="164"/>
      <c r="P3" s="9" t="s">
        <v>73</v>
      </c>
      <c r="Q3" s="10" t="s">
        <v>19</v>
      </c>
      <c r="R3" s="11"/>
      <c r="S3" s="12"/>
      <c r="T3" s="13"/>
      <c r="U3" s="198"/>
      <c r="V3" s="175" t="s">
        <v>28</v>
      </c>
      <c r="W3" s="164"/>
      <c r="X3" s="162"/>
      <c r="Y3" s="161" t="s">
        <v>29</v>
      </c>
      <c r="Z3" s="164"/>
      <c r="AA3" s="162"/>
      <c r="AB3" s="161" t="s">
        <v>5</v>
      </c>
      <c r="AC3" s="164"/>
      <c r="AD3" s="9" t="s">
        <v>73</v>
      </c>
      <c r="AE3" s="10" t="s">
        <v>19</v>
      </c>
      <c r="AF3" s="11"/>
      <c r="AG3" s="12"/>
      <c r="AH3" s="13"/>
      <c r="AI3" s="200"/>
      <c r="AJ3" s="155"/>
      <c r="AK3" s="14" t="s">
        <v>8</v>
      </c>
      <c r="AL3" s="15" t="s">
        <v>9</v>
      </c>
      <c r="AM3" s="8"/>
      <c r="AN3" s="8" t="s">
        <v>48</v>
      </c>
      <c r="AO3" s="8"/>
    </row>
    <row r="4" spans="1:47" s="2" customFormat="1" ht="15.75" customHeight="1" x14ac:dyDescent="0.4">
      <c r="A4" s="179"/>
      <c r="B4" s="181"/>
      <c r="C4" s="179"/>
      <c r="D4" s="179"/>
      <c r="E4" s="179"/>
      <c r="F4" s="179"/>
      <c r="G4" s="156"/>
      <c r="H4" s="17" t="s">
        <v>37</v>
      </c>
      <c r="I4" s="157" t="s">
        <v>33</v>
      </c>
      <c r="J4" s="158"/>
      <c r="K4" s="7" t="s">
        <v>37</v>
      </c>
      <c r="L4" s="157" t="s">
        <v>33</v>
      </c>
      <c r="M4" s="158"/>
      <c r="N4" s="18" t="s">
        <v>4</v>
      </c>
      <c r="O4" s="19" t="s">
        <v>15</v>
      </c>
      <c r="P4" s="20" t="s">
        <v>30</v>
      </c>
      <c r="Q4" s="21" t="s">
        <v>72</v>
      </c>
      <c r="R4" s="22"/>
      <c r="S4" s="23"/>
      <c r="T4" s="24"/>
      <c r="U4" s="199"/>
      <c r="V4" s="25" t="s">
        <v>37</v>
      </c>
      <c r="W4" s="157" t="s">
        <v>34</v>
      </c>
      <c r="X4" s="158"/>
      <c r="Y4" s="7" t="s">
        <v>37</v>
      </c>
      <c r="Z4" s="157" t="s">
        <v>35</v>
      </c>
      <c r="AA4" s="158"/>
      <c r="AB4" s="19" t="s">
        <v>4</v>
      </c>
      <c r="AC4" s="19" t="s">
        <v>15</v>
      </c>
      <c r="AD4" s="20" t="s">
        <v>30</v>
      </c>
      <c r="AE4" s="21" t="s">
        <v>72</v>
      </c>
      <c r="AF4" s="22"/>
      <c r="AG4" s="23"/>
      <c r="AH4" s="26"/>
      <c r="AI4" s="156"/>
      <c r="AJ4" s="156"/>
      <c r="AK4" s="27"/>
      <c r="AL4" s="28"/>
      <c r="AM4" s="16"/>
      <c r="AN4" s="16" t="s">
        <v>10</v>
      </c>
      <c r="AO4" s="16"/>
    </row>
    <row r="5" spans="1:47" ht="11.25" customHeight="1" x14ac:dyDescent="0.4">
      <c r="A5" s="172">
        <v>2</v>
      </c>
      <c r="B5" s="107">
        <v>1</v>
      </c>
      <c r="C5" s="108"/>
      <c r="D5" s="107"/>
      <c r="E5" s="107"/>
      <c r="F5" s="29"/>
      <c r="G5" s="109"/>
      <c r="H5" s="30"/>
      <c r="I5" s="31"/>
      <c r="J5" s="32"/>
      <c r="K5" s="123"/>
      <c r="L5" s="126"/>
      <c r="M5" s="127"/>
      <c r="N5" s="34">
        <f t="shared" ref="N5:N36" si="0">ABS(L5-M5)</f>
        <v>0</v>
      </c>
      <c r="O5" s="35" t="str">
        <f t="shared" ref="O5:O36" si="1">_xlfn.SWITCH($K5,$AS$7,$AT$7,$AS$8,$AT$8,$AS$9,$AT$9,$AS$10,$AT$10,$AS$11,$AT$11,$AS$12,$AT$12,$AS$13,$AT$13,$AS$14,$AT$14,$AS$15,$AT$15,"0.0")</f>
        <v>0.0</v>
      </c>
      <c r="P5" s="36" t="str">
        <f t="shared" ref="P5:P36" si="2">_xlfn.SWITCH($G5,"ー",0.5,"■",0.8,"0")</f>
        <v>0</v>
      </c>
      <c r="Q5" s="35" t="str">
        <f t="shared" ref="Q5:Q36" si="3">_xlfn.SWITCH($G5,"ー",0.6,"■",0.4,"0")</f>
        <v>0</v>
      </c>
      <c r="R5" s="37"/>
      <c r="S5" s="35"/>
      <c r="T5" s="33"/>
      <c r="U5" s="38">
        <f t="shared" ref="U5:U36" si="4">((($N5+$O5)*$P5)-$Q5)</f>
        <v>0</v>
      </c>
      <c r="V5" s="39"/>
      <c r="W5" s="31"/>
      <c r="X5" s="32"/>
      <c r="Y5" s="123"/>
      <c r="Z5" s="126"/>
      <c r="AA5" s="127"/>
      <c r="AB5" s="34">
        <f t="shared" ref="AB5:AB36" si="5">ABS(Z5-AA5)</f>
        <v>0</v>
      </c>
      <c r="AC5" s="35" t="str">
        <f t="shared" ref="AC5:AC36" si="6">_xlfn.SWITCH($Y5,$AS$7,$AT$7,$AS$8,$AT$8,$AS$9,$AT$9,$AS$10,$AT$10,$AS$11,$AT$11,$AS$12,$AT$12,$AS$13,$AT$13,$AS$14,$AT$14,$AS$15,$AT$15,"0.0")</f>
        <v>0.0</v>
      </c>
      <c r="AD5" s="36" t="str">
        <f t="shared" ref="AD5:AD36" si="7">_xlfn.SWITCH($G5,"ー",0.5,"■",0.8,"0")</f>
        <v>0</v>
      </c>
      <c r="AE5" s="35" t="str">
        <f t="shared" ref="AE5:AE36" si="8">_xlfn.SWITCH($G5,"ー",0.6,"■",0.4,"0")</f>
        <v>0</v>
      </c>
      <c r="AF5" s="37"/>
      <c r="AG5" s="35"/>
      <c r="AH5" s="33"/>
      <c r="AI5" s="40">
        <f t="shared" ref="AI5:AI36" si="9">((($AB5+$AC5)*$AD5)-$AE5)</f>
        <v>0</v>
      </c>
      <c r="AJ5" s="40">
        <f t="shared" ref="AJ5:AJ36" si="10">IF($U5&gt;$AI5,$U5,$AI5)</f>
        <v>0</v>
      </c>
      <c r="AK5" s="41" t="str">
        <f t="shared" ref="AK5:AK36" si="11">_xlfn.IFS($AJ5&lt;=0,"〈い〉",$AJ5&lt;=0.65,"〈ろ〉",$AJ5&lt;=1,"〈は〉",$AJ5&lt;=1.4,"〈に〉",$AJ5&lt;=1.6,"〈ほ〉",$AJ5&lt;=1.8,"〈へ〉",$AJ5&lt;=2.8,"〈と〉",$AJ5&lt;=3.7,"〈ち〉",$AJ5&lt;=4.7,"〈り〉",$AJ5&lt;=5.6,"〈ぬ〉",TRUE,"N×5.3")</f>
        <v>〈い〉</v>
      </c>
      <c r="AL5" s="42" t="str">
        <f t="shared" ref="AL5:AL36" si="12">_xlfn.SWITCH(C5,"〇","不要",AK5)</f>
        <v>〈い〉</v>
      </c>
      <c r="AM5" s="42" t="s">
        <v>21</v>
      </c>
      <c r="AN5" s="119"/>
      <c r="AO5" s="119"/>
    </row>
    <row r="6" spans="1:47" ht="11.25" customHeight="1" thickBot="1" x14ac:dyDescent="0.45">
      <c r="A6" s="173"/>
      <c r="B6" s="110">
        <v>2</v>
      </c>
      <c r="C6" s="111"/>
      <c r="D6" s="110"/>
      <c r="E6" s="110"/>
      <c r="F6" s="45"/>
      <c r="G6" s="112"/>
      <c r="H6" s="46"/>
      <c r="I6" s="47"/>
      <c r="J6" s="48"/>
      <c r="K6" s="128"/>
      <c r="L6" s="131"/>
      <c r="M6" s="130"/>
      <c r="N6" s="50">
        <f t="shared" si="0"/>
        <v>0</v>
      </c>
      <c r="O6" s="51" t="str">
        <f t="shared" si="1"/>
        <v>0.0</v>
      </c>
      <c r="P6" s="52" t="str">
        <f t="shared" si="2"/>
        <v>0</v>
      </c>
      <c r="Q6" s="51" t="str">
        <f t="shared" si="3"/>
        <v>0</v>
      </c>
      <c r="R6" s="53"/>
      <c r="S6" s="51"/>
      <c r="T6" s="54"/>
      <c r="U6" s="55">
        <f t="shared" si="4"/>
        <v>0</v>
      </c>
      <c r="V6" s="56"/>
      <c r="W6" s="47"/>
      <c r="X6" s="48"/>
      <c r="Y6" s="128"/>
      <c r="Z6" s="131"/>
      <c r="AA6" s="132"/>
      <c r="AB6" s="50">
        <f t="shared" si="5"/>
        <v>0</v>
      </c>
      <c r="AC6" s="51" t="str">
        <f t="shared" si="6"/>
        <v>0.0</v>
      </c>
      <c r="AD6" s="52" t="str">
        <f t="shared" si="7"/>
        <v>0</v>
      </c>
      <c r="AE6" s="51" t="str">
        <f t="shared" si="8"/>
        <v>0</v>
      </c>
      <c r="AF6" s="53"/>
      <c r="AG6" s="51"/>
      <c r="AH6" s="54"/>
      <c r="AI6" s="57">
        <f t="shared" si="9"/>
        <v>0</v>
      </c>
      <c r="AJ6" s="58">
        <f t="shared" si="10"/>
        <v>0</v>
      </c>
      <c r="AK6" s="59" t="str">
        <f t="shared" si="11"/>
        <v>〈い〉</v>
      </c>
      <c r="AL6" s="60" t="str">
        <f t="shared" si="12"/>
        <v>〈い〉</v>
      </c>
      <c r="AM6" s="60" t="s">
        <v>21</v>
      </c>
      <c r="AN6" s="120"/>
      <c r="AO6" s="120"/>
      <c r="AR6" s="61" t="s">
        <v>14</v>
      </c>
      <c r="AS6" s="61" t="s">
        <v>37</v>
      </c>
      <c r="AT6" s="61" t="s">
        <v>6</v>
      </c>
      <c r="AU6" s="62"/>
    </row>
    <row r="7" spans="1:47" ht="11.25" customHeight="1" thickTop="1" x14ac:dyDescent="0.4">
      <c r="A7" s="173"/>
      <c r="B7" s="113">
        <v>3</v>
      </c>
      <c r="C7" s="114"/>
      <c r="D7" s="113"/>
      <c r="E7" s="113"/>
      <c r="F7" s="63"/>
      <c r="G7" s="115"/>
      <c r="H7" s="64"/>
      <c r="I7" s="65"/>
      <c r="J7" s="66"/>
      <c r="K7" s="133"/>
      <c r="L7" s="136"/>
      <c r="M7" s="137"/>
      <c r="N7" s="68">
        <f t="shared" si="0"/>
        <v>0</v>
      </c>
      <c r="O7" s="43" t="str">
        <f t="shared" si="1"/>
        <v>0.0</v>
      </c>
      <c r="P7" s="69" t="str">
        <f t="shared" si="2"/>
        <v>0</v>
      </c>
      <c r="Q7" s="43" t="str">
        <f t="shared" si="3"/>
        <v>0</v>
      </c>
      <c r="R7" s="70"/>
      <c r="T7" s="67"/>
      <c r="U7" s="71">
        <f t="shared" si="4"/>
        <v>0</v>
      </c>
      <c r="V7" s="72"/>
      <c r="W7" s="65"/>
      <c r="X7" s="66"/>
      <c r="Y7" s="133"/>
      <c r="Z7" s="136"/>
      <c r="AA7" s="137"/>
      <c r="AB7" s="68">
        <f t="shared" si="5"/>
        <v>0</v>
      </c>
      <c r="AC7" s="43" t="str">
        <f t="shared" si="6"/>
        <v>0.0</v>
      </c>
      <c r="AD7" s="69" t="str">
        <f t="shared" si="7"/>
        <v>0</v>
      </c>
      <c r="AE7" s="43" t="str">
        <f t="shared" si="8"/>
        <v>0</v>
      </c>
      <c r="AF7" s="70"/>
      <c r="AH7" s="67"/>
      <c r="AI7" s="73">
        <f t="shared" si="9"/>
        <v>0</v>
      </c>
      <c r="AJ7" s="73">
        <f t="shared" si="10"/>
        <v>0</v>
      </c>
      <c r="AK7" s="14" t="str">
        <f t="shared" si="11"/>
        <v>〈い〉</v>
      </c>
      <c r="AL7" s="74" t="str">
        <f t="shared" si="12"/>
        <v>〈い〉</v>
      </c>
      <c r="AM7" s="74" t="s">
        <v>21</v>
      </c>
      <c r="AN7" s="121"/>
      <c r="AO7" s="121"/>
      <c r="AR7" s="75">
        <v>1</v>
      </c>
      <c r="AS7" s="75" t="s">
        <v>38</v>
      </c>
      <c r="AT7" s="76">
        <v>0.5</v>
      </c>
      <c r="AU7" s="62"/>
    </row>
    <row r="8" spans="1:47" ht="11.25" customHeight="1" x14ac:dyDescent="0.4">
      <c r="A8" s="173"/>
      <c r="B8" s="110">
        <v>4</v>
      </c>
      <c r="C8" s="111"/>
      <c r="D8" s="110"/>
      <c r="E8" s="110"/>
      <c r="F8" s="45"/>
      <c r="G8" s="112"/>
      <c r="H8" s="46"/>
      <c r="I8" s="47"/>
      <c r="J8" s="48"/>
      <c r="K8" s="128"/>
      <c r="L8" s="131"/>
      <c r="M8" s="130"/>
      <c r="N8" s="50">
        <f t="shared" si="0"/>
        <v>0</v>
      </c>
      <c r="O8" s="51" t="str">
        <f t="shared" si="1"/>
        <v>0.0</v>
      </c>
      <c r="P8" s="52" t="str">
        <f t="shared" si="2"/>
        <v>0</v>
      </c>
      <c r="Q8" s="51" t="str">
        <f t="shared" si="3"/>
        <v>0</v>
      </c>
      <c r="R8" s="53"/>
      <c r="S8" s="51"/>
      <c r="T8" s="54"/>
      <c r="U8" s="55">
        <f t="shared" si="4"/>
        <v>0</v>
      </c>
      <c r="V8" s="56"/>
      <c r="W8" s="47"/>
      <c r="X8" s="48"/>
      <c r="Y8" s="128"/>
      <c r="Z8" s="131"/>
      <c r="AA8" s="132"/>
      <c r="AB8" s="50">
        <f t="shared" si="5"/>
        <v>0</v>
      </c>
      <c r="AC8" s="51" t="str">
        <f t="shared" si="6"/>
        <v>0.0</v>
      </c>
      <c r="AD8" s="52" t="str">
        <f t="shared" si="7"/>
        <v>0</v>
      </c>
      <c r="AE8" s="51" t="str">
        <f t="shared" si="8"/>
        <v>0</v>
      </c>
      <c r="AF8" s="53"/>
      <c r="AG8" s="51"/>
      <c r="AH8" s="54"/>
      <c r="AI8" s="57">
        <f t="shared" si="9"/>
        <v>0</v>
      </c>
      <c r="AJ8" s="58">
        <f t="shared" si="10"/>
        <v>0</v>
      </c>
      <c r="AK8" s="59" t="str">
        <f t="shared" si="11"/>
        <v>〈い〉</v>
      </c>
      <c r="AL8" s="60" t="str">
        <f t="shared" si="12"/>
        <v>〈い〉</v>
      </c>
      <c r="AM8" s="60" t="s">
        <v>21</v>
      </c>
      <c r="AN8" s="120"/>
      <c r="AO8" s="120"/>
      <c r="AR8" s="77">
        <v>2</v>
      </c>
      <c r="AS8" s="77" t="s">
        <v>39</v>
      </c>
      <c r="AT8" s="78">
        <v>-0.5</v>
      </c>
      <c r="AU8" s="62"/>
    </row>
    <row r="9" spans="1:47" ht="11.25" customHeight="1" x14ac:dyDescent="0.4">
      <c r="A9" s="173"/>
      <c r="B9" s="113">
        <v>5</v>
      </c>
      <c r="C9" s="114"/>
      <c r="D9" s="113"/>
      <c r="E9" s="113"/>
      <c r="F9" s="63"/>
      <c r="G9" s="115"/>
      <c r="H9" s="64"/>
      <c r="I9" s="65"/>
      <c r="J9" s="66"/>
      <c r="K9" s="133"/>
      <c r="L9" s="136"/>
      <c r="M9" s="137"/>
      <c r="N9" s="68">
        <f t="shared" si="0"/>
        <v>0</v>
      </c>
      <c r="O9" s="43" t="str">
        <f t="shared" si="1"/>
        <v>0.0</v>
      </c>
      <c r="P9" s="69" t="str">
        <f t="shared" si="2"/>
        <v>0</v>
      </c>
      <c r="Q9" s="43" t="str">
        <f t="shared" si="3"/>
        <v>0</v>
      </c>
      <c r="R9" s="70"/>
      <c r="T9" s="67"/>
      <c r="U9" s="71">
        <f t="shared" si="4"/>
        <v>0</v>
      </c>
      <c r="V9" s="72"/>
      <c r="W9" s="65"/>
      <c r="X9" s="66"/>
      <c r="Y9" s="133"/>
      <c r="Z9" s="136"/>
      <c r="AA9" s="137"/>
      <c r="AB9" s="68">
        <f t="shared" si="5"/>
        <v>0</v>
      </c>
      <c r="AC9" s="43" t="str">
        <f t="shared" si="6"/>
        <v>0.0</v>
      </c>
      <c r="AD9" s="69" t="str">
        <f t="shared" si="7"/>
        <v>0</v>
      </c>
      <c r="AE9" s="43" t="str">
        <f t="shared" si="8"/>
        <v>0</v>
      </c>
      <c r="AF9" s="70"/>
      <c r="AH9" s="67"/>
      <c r="AI9" s="73">
        <f t="shared" si="9"/>
        <v>0</v>
      </c>
      <c r="AJ9" s="73">
        <f t="shared" si="10"/>
        <v>0</v>
      </c>
      <c r="AK9" s="14" t="str">
        <f t="shared" si="11"/>
        <v>〈い〉</v>
      </c>
      <c r="AL9" s="74" t="str">
        <f t="shared" si="12"/>
        <v>〈い〉</v>
      </c>
      <c r="AM9" s="74" t="s">
        <v>21</v>
      </c>
      <c r="AN9" s="121"/>
      <c r="AO9" s="121"/>
      <c r="AR9" s="77">
        <v>3</v>
      </c>
      <c r="AS9" s="77" t="s">
        <v>40</v>
      </c>
      <c r="AT9" s="78">
        <v>0</v>
      </c>
      <c r="AU9" s="62"/>
    </row>
    <row r="10" spans="1:47" ht="11.25" customHeight="1" x14ac:dyDescent="0.4">
      <c r="A10" s="173"/>
      <c r="B10" s="110">
        <v>6</v>
      </c>
      <c r="C10" s="111"/>
      <c r="D10" s="110"/>
      <c r="E10" s="110"/>
      <c r="F10" s="45"/>
      <c r="G10" s="112"/>
      <c r="H10" s="46"/>
      <c r="I10" s="47"/>
      <c r="J10" s="48"/>
      <c r="K10" s="128"/>
      <c r="L10" s="131"/>
      <c r="M10" s="130"/>
      <c r="N10" s="50">
        <f t="shared" si="0"/>
        <v>0</v>
      </c>
      <c r="O10" s="51" t="str">
        <f t="shared" si="1"/>
        <v>0.0</v>
      </c>
      <c r="P10" s="52" t="str">
        <f t="shared" si="2"/>
        <v>0</v>
      </c>
      <c r="Q10" s="51" t="str">
        <f t="shared" si="3"/>
        <v>0</v>
      </c>
      <c r="R10" s="53"/>
      <c r="S10" s="51"/>
      <c r="T10" s="54"/>
      <c r="U10" s="55">
        <f t="shared" si="4"/>
        <v>0</v>
      </c>
      <c r="V10" s="56"/>
      <c r="W10" s="47"/>
      <c r="X10" s="48"/>
      <c r="Y10" s="128"/>
      <c r="Z10" s="131"/>
      <c r="AA10" s="132"/>
      <c r="AB10" s="50">
        <f t="shared" si="5"/>
        <v>0</v>
      </c>
      <c r="AC10" s="51" t="str">
        <f t="shared" si="6"/>
        <v>0.0</v>
      </c>
      <c r="AD10" s="52" t="str">
        <f t="shared" si="7"/>
        <v>0</v>
      </c>
      <c r="AE10" s="51" t="str">
        <f t="shared" si="8"/>
        <v>0</v>
      </c>
      <c r="AF10" s="53"/>
      <c r="AG10" s="51"/>
      <c r="AH10" s="54"/>
      <c r="AI10" s="57">
        <f t="shared" si="9"/>
        <v>0</v>
      </c>
      <c r="AJ10" s="58">
        <f t="shared" si="10"/>
        <v>0</v>
      </c>
      <c r="AK10" s="59" t="str">
        <f t="shared" si="11"/>
        <v>〈い〉</v>
      </c>
      <c r="AL10" s="60" t="str">
        <f t="shared" si="12"/>
        <v>〈い〉</v>
      </c>
      <c r="AM10" s="60" t="s">
        <v>21</v>
      </c>
      <c r="AN10" s="120"/>
      <c r="AO10" s="120"/>
      <c r="AR10" s="77">
        <v>4</v>
      </c>
      <c r="AS10" s="77" t="s">
        <v>41</v>
      </c>
      <c r="AT10" s="78">
        <v>1</v>
      </c>
      <c r="AU10" s="62"/>
    </row>
    <row r="11" spans="1:47" ht="11.25" customHeight="1" x14ac:dyDescent="0.4">
      <c r="A11" s="173"/>
      <c r="B11" s="113">
        <v>7</v>
      </c>
      <c r="C11" s="114"/>
      <c r="D11" s="113"/>
      <c r="E11" s="113"/>
      <c r="F11" s="63"/>
      <c r="G11" s="115"/>
      <c r="H11" s="64"/>
      <c r="I11" s="65"/>
      <c r="J11" s="66"/>
      <c r="K11" s="133"/>
      <c r="L11" s="136"/>
      <c r="M11" s="137"/>
      <c r="N11" s="68">
        <f t="shared" si="0"/>
        <v>0</v>
      </c>
      <c r="O11" s="43" t="str">
        <f t="shared" si="1"/>
        <v>0.0</v>
      </c>
      <c r="P11" s="69" t="str">
        <f t="shared" si="2"/>
        <v>0</v>
      </c>
      <c r="Q11" s="43" t="str">
        <f t="shared" si="3"/>
        <v>0</v>
      </c>
      <c r="R11" s="70"/>
      <c r="T11" s="67"/>
      <c r="U11" s="71">
        <f t="shared" si="4"/>
        <v>0</v>
      </c>
      <c r="V11" s="72"/>
      <c r="W11" s="65"/>
      <c r="X11" s="66"/>
      <c r="Y11" s="133"/>
      <c r="Z11" s="136"/>
      <c r="AA11" s="137"/>
      <c r="AB11" s="68">
        <f t="shared" si="5"/>
        <v>0</v>
      </c>
      <c r="AC11" s="43" t="str">
        <f t="shared" si="6"/>
        <v>0.0</v>
      </c>
      <c r="AD11" s="69" t="str">
        <f t="shared" si="7"/>
        <v>0</v>
      </c>
      <c r="AE11" s="43" t="str">
        <f t="shared" si="8"/>
        <v>0</v>
      </c>
      <c r="AF11" s="70"/>
      <c r="AH11" s="67"/>
      <c r="AI11" s="73">
        <f t="shared" si="9"/>
        <v>0</v>
      </c>
      <c r="AJ11" s="73">
        <f t="shared" si="10"/>
        <v>0</v>
      </c>
      <c r="AK11" s="14" t="str">
        <f t="shared" si="11"/>
        <v>〈い〉</v>
      </c>
      <c r="AL11" s="74" t="str">
        <f t="shared" si="12"/>
        <v>〈い〉</v>
      </c>
      <c r="AM11" s="74" t="s">
        <v>21</v>
      </c>
      <c r="AN11" s="121"/>
      <c r="AO11" s="121"/>
      <c r="AR11" s="77">
        <v>5</v>
      </c>
      <c r="AS11" s="77" t="s">
        <v>42</v>
      </c>
      <c r="AT11" s="78">
        <v>1</v>
      </c>
    </row>
    <row r="12" spans="1:47" ht="11.25" customHeight="1" x14ac:dyDescent="0.4">
      <c r="A12" s="173"/>
      <c r="B12" s="110">
        <v>8</v>
      </c>
      <c r="C12" s="111"/>
      <c r="D12" s="110"/>
      <c r="E12" s="110"/>
      <c r="F12" s="45"/>
      <c r="G12" s="112"/>
      <c r="H12" s="46"/>
      <c r="I12" s="47"/>
      <c r="J12" s="48"/>
      <c r="K12" s="128"/>
      <c r="L12" s="131"/>
      <c r="M12" s="130"/>
      <c r="N12" s="50">
        <f t="shared" si="0"/>
        <v>0</v>
      </c>
      <c r="O12" s="51" t="str">
        <f t="shared" si="1"/>
        <v>0.0</v>
      </c>
      <c r="P12" s="52" t="str">
        <f t="shared" si="2"/>
        <v>0</v>
      </c>
      <c r="Q12" s="51" t="str">
        <f t="shared" si="3"/>
        <v>0</v>
      </c>
      <c r="R12" s="53"/>
      <c r="S12" s="51"/>
      <c r="T12" s="54"/>
      <c r="U12" s="55">
        <f t="shared" si="4"/>
        <v>0</v>
      </c>
      <c r="V12" s="56"/>
      <c r="W12" s="47"/>
      <c r="X12" s="48"/>
      <c r="Y12" s="128"/>
      <c r="Z12" s="131"/>
      <c r="AA12" s="132"/>
      <c r="AB12" s="50">
        <f t="shared" si="5"/>
        <v>0</v>
      </c>
      <c r="AC12" s="51" t="str">
        <f t="shared" si="6"/>
        <v>0.0</v>
      </c>
      <c r="AD12" s="52" t="str">
        <f t="shared" si="7"/>
        <v>0</v>
      </c>
      <c r="AE12" s="51" t="str">
        <f t="shared" si="8"/>
        <v>0</v>
      </c>
      <c r="AF12" s="53"/>
      <c r="AG12" s="51"/>
      <c r="AH12" s="54"/>
      <c r="AI12" s="57">
        <f t="shared" si="9"/>
        <v>0</v>
      </c>
      <c r="AJ12" s="58">
        <f t="shared" si="10"/>
        <v>0</v>
      </c>
      <c r="AK12" s="59" t="str">
        <f t="shared" si="11"/>
        <v>〈い〉</v>
      </c>
      <c r="AL12" s="60" t="str">
        <f t="shared" si="12"/>
        <v>〈い〉</v>
      </c>
      <c r="AM12" s="60" t="s">
        <v>21</v>
      </c>
      <c r="AN12" s="120"/>
      <c r="AO12" s="120"/>
      <c r="AR12" s="77">
        <v>6</v>
      </c>
      <c r="AS12" s="77" t="s">
        <v>43</v>
      </c>
      <c r="AT12" s="78">
        <v>0</v>
      </c>
    </row>
    <row r="13" spans="1:47" ht="11.25" customHeight="1" x14ac:dyDescent="0.4">
      <c r="A13" s="173"/>
      <c r="B13" s="113">
        <v>9</v>
      </c>
      <c r="C13" s="114"/>
      <c r="D13" s="113"/>
      <c r="E13" s="113"/>
      <c r="F13" s="63"/>
      <c r="G13" s="115"/>
      <c r="H13" s="64"/>
      <c r="I13" s="65"/>
      <c r="J13" s="66"/>
      <c r="K13" s="133"/>
      <c r="L13" s="136"/>
      <c r="M13" s="137"/>
      <c r="N13" s="68">
        <f t="shared" si="0"/>
        <v>0</v>
      </c>
      <c r="O13" s="43" t="str">
        <f t="shared" si="1"/>
        <v>0.0</v>
      </c>
      <c r="P13" s="69" t="str">
        <f t="shared" si="2"/>
        <v>0</v>
      </c>
      <c r="Q13" s="43" t="str">
        <f t="shared" si="3"/>
        <v>0</v>
      </c>
      <c r="R13" s="70"/>
      <c r="T13" s="67"/>
      <c r="U13" s="71">
        <f t="shared" si="4"/>
        <v>0</v>
      </c>
      <c r="V13" s="72"/>
      <c r="W13" s="65"/>
      <c r="X13" s="66"/>
      <c r="Y13" s="133"/>
      <c r="Z13" s="136"/>
      <c r="AA13" s="137"/>
      <c r="AB13" s="68">
        <f t="shared" si="5"/>
        <v>0</v>
      </c>
      <c r="AC13" s="43" t="str">
        <f t="shared" si="6"/>
        <v>0.0</v>
      </c>
      <c r="AD13" s="69" t="str">
        <f t="shared" si="7"/>
        <v>0</v>
      </c>
      <c r="AE13" s="43" t="str">
        <f t="shared" si="8"/>
        <v>0</v>
      </c>
      <c r="AF13" s="70"/>
      <c r="AH13" s="67"/>
      <c r="AI13" s="73">
        <f t="shared" si="9"/>
        <v>0</v>
      </c>
      <c r="AJ13" s="73">
        <f t="shared" si="10"/>
        <v>0</v>
      </c>
      <c r="AK13" s="14" t="str">
        <f t="shared" si="11"/>
        <v>〈い〉</v>
      </c>
      <c r="AL13" s="74" t="str">
        <f t="shared" si="12"/>
        <v>〈い〉</v>
      </c>
      <c r="AM13" s="74" t="s">
        <v>21</v>
      </c>
      <c r="AN13" s="121"/>
      <c r="AO13" s="121"/>
      <c r="AR13" s="77">
        <v>7</v>
      </c>
      <c r="AS13" s="77" t="s">
        <v>44</v>
      </c>
      <c r="AT13" s="78">
        <v>0.5</v>
      </c>
    </row>
    <row r="14" spans="1:47" ht="11.25" customHeight="1" x14ac:dyDescent="0.4">
      <c r="A14" s="173"/>
      <c r="B14" s="110">
        <v>10</v>
      </c>
      <c r="C14" s="111"/>
      <c r="D14" s="110"/>
      <c r="E14" s="110"/>
      <c r="F14" s="45"/>
      <c r="G14" s="112"/>
      <c r="H14" s="46"/>
      <c r="I14" s="47"/>
      <c r="J14" s="48"/>
      <c r="K14" s="128"/>
      <c r="L14" s="131"/>
      <c r="M14" s="130"/>
      <c r="N14" s="50">
        <f t="shared" si="0"/>
        <v>0</v>
      </c>
      <c r="O14" s="51" t="str">
        <f t="shared" si="1"/>
        <v>0.0</v>
      </c>
      <c r="P14" s="52" t="str">
        <f t="shared" si="2"/>
        <v>0</v>
      </c>
      <c r="Q14" s="51" t="str">
        <f t="shared" si="3"/>
        <v>0</v>
      </c>
      <c r="R14" s="53"/>
      <c r="S14" s="51"/>
      <c r="T14" s="54"/>
      <c r="U14" s="55">
        <f t="shared" si="4"/>
        <v>0</v>
      </c>
      <c r="V14" s="56"/>
      <c r="W14" s="47"/>
      <c r="X14" s="48"/>
      <c r="Y14" s="128"/>
      <c r="Z14" s="131"/>
      <c r="AA14" s="132"/>
      <c r="AB14" s="50">
        <f t="shared" si="5"/>
        <v>0</v>
      </c>
      <c r="AC14" s="51" t="str">
        <f t="shared" si="6"/>
        <v>0.0</v>
      </c>
      <c r="AD14" s="52" t="str">
        <f t="shared" si="7"/>
        <v>0</v>
      </c>
      <c r="AE14" s="51" t="str">
        <f t="shared" si="8"/>
        <v>0</v>
      </c>
      <c r="AF14" s="53"/>
      <c r="AG14" s="51"/>
      <c r="AH14" s="54"/>
      <c r="AI14" s="57">
        <f t="shared" si="9"/>
        <v>0</v>
      </c>
      <c r="AJ14" s="58">
        <f t="shared" si="10"/>
        <v>0</v>
      </c>
      <c r="AK14" s="59" t="str">
        <f t="shared" si="11"/>
        <v>〈い〉</v>
      </c>
      <c r="AL14" s="60" t="str">
        <f t="shared" si="12"/>
        <v>〈い〉</v>
      </c>
      <c r="AM14" s="60" t="s">
        <v>21</v>
      </c>
      <c r="AN14" s="120"/>
      <c r="AO14" s="120"/>
      <c r="AR14" s="77">
        <v>8</v>
      </c>
      <c r="AS14" s="77" t="s">
        <v>45</v>
      </c>
      <c r="AT14" s="78">
        <v>0</v>
      </c>
    </row>
    <row r="15" spans="1:47" ht="11.25" customHeight="1" thickBot="1" x14ac:dyDescent="0.45">
      <c r="A15" s="173"/>
      <c r="B15" s="113">
        <v>11</v>
      </c>
      <c r="C15" s="114"/>
      <c r="D15" s="113"/>
      <c r="E15" s="113"/>
      <c r="F15" s="63"/>
      <c r="G15" s="115"/>
      <c r="H15" s="64"/>
      <c r="I15" s="65"/>
      <c r="J15" s="66"/>
      <c r="K15" s="133"/>
      <c r="L15" s="136"/>
      <c r="M15" s="137"/>
      <c r="N15" s="68">
        <f t="shared" si="0"/>
        <v>0</v>
      </c>
      <c r="O15" s="43" t="str">
        <f t="shared" si="1"/>
        <v>0.0</v>
      </c>
      <c r="P15" s="69" t="str">
        <f t="shared" si="2"/>
        <v>0</v>
      </c>
      <c r="Q15" s="43" t="str">
        <f t="shared" si="3"/>
        <v>0</v>
      </c>
      <c r="R15" s="70"/>
      <c r="T15" s="67"/>
      <c r="U15" s="71">
        <f t="shared" si="4"/>
        <v>0</v>
      </c>
      <c r="V15" s="72"/>
      <c r="W15" s="65"/>
      <c r="X15" s="66"/>
      <c r="Y15" s="133"/>
      <c r="Z15" s="136"/>
      <c r="AA15" s="137"/>
      <c r="AB15" s="68">
        <f t="shared" si="5"/>
        <v>0</v>
      </c>
      <c r="AC15" s="43" t="str">
        <f t="shared" si="6"/>
        <v>0.0</v>
      </c>
      <c r="AD15" s="69" t="str">
        <f t="shared" si="7"/>
        <v>0</v>
      </c>
      <c r="AE15" s="43" t="str">
        <f t="shared" si="8"/>
        <v>0</v>
      </c>
      <c r="AF15" s="70"/>
      <c r="AH15" s="67"/>
      <c r="AI15" s="73">
        <f t="shared" si="9"/>
        <v>0</v>
      </c>
      <c r="AJ15" s="73">
        <f t="shared" si="10"/>
        <v>0</v>
      </c>
      <c r="AK15" s="14" t="str">
        <f t="shared" si="11"/>
        <v>〈い〉</v>
      </c>
      <c r="AL15" s="74" t="str">
        <f t="shared" si="12"/>
        <v>〈い〉</v>
      </c>
      <c r="AM15" s="74" t="s">
        <v>21</v>
      </c>
      <c r="AN15" s="121"/>
      <c r="AO15" s="121"/>
      <c r="AR15" s="61">
        <v>9</v>
      </c>
      <c r="AS15" s="61" t="s">
        <v>46</v>
      </c>
      <c r="AT15" s="79">
        <v>0</v>
      </c>
    </row>
    <row r="16" spans="1:47" ht="11.25" customHeight="1" thickTop="1" x14ac:dyDescent="0.4">
      <c r="A16" s="173"/>
      <c r="B16" s="110">
        <v>12</v>
      </c>
      <c r="C16" s="111"/>
      <c r="D16" s="110"/>
      <c r="E16" s="110"/>
      <c r="F16" s="45"/>
      <c r="G16" s="112"/>
      <c r="H16" s="46"/>
      <c r="I16" s="47"/>
      <c r="J16" s="48"/>
      <c r="K16" s="128"/>
      <c r="L16" s="131"/>
      <c r="M16" s="130"/>
      <c r="N16" s="50">
        <f t="shared" si="0"/>
        <v>0</v>
      </c>
      <c r="O16" s="51" t="str">
        <f t="shared" si="1"/>
        <v>0.0</v>
      </c>
      <c r="P16" s="52" t="str">
        <f t="shared" si="2"/>
        <v>0</v>
      </c>
      <c r="Q16" s="51" t="str">
        <f t="shared" si="3"/>
        <v>0</v>
      </c>
      <c r="R16" s="53"/>
      <c r="S16" s="51"/>
      <c r="T16" s="54"/>
      <c r="U16" s="55">
        <f t="shared" si="4"/>
        <v>0</v>
      </c>
      <c r="V16" s="56"/>
      <c r="W16" s="47"/>
      <c r="X16" s="48"/>
      <c r="Y16" s="128"/>
      <c r="Z16" s="131"/>
      <c r="AA16" s="132"/>
      <c r="AB16" s="50">
        <f t="shared" si="5"/>
        <v>0</v>
      </c>
      <c r="AC16" s="51" t="str">
        <f t="shared" si="6"/>
        <v>0.0</v>
      </c>
      <c r="AD16" s="52" t="str">
        <f t="shared" si="7"/>
        <v>0</v>
      </c>
      <c r="AE16" s="51" t="str">
        <f t="shared" si="8"/>
        <v>0</v>
      </c>
      <c r="AF16" s="53"/>
      <c r="AG16" s="51"/>
      <c r="AH16" s="54"/>
      <c r="AI16" s="57">
        <f t="shared" si="9"/>
        <v>0</v>
      </c>
      <c r="AJ16" s="58">
        <f t="shared" si="10"/>
        <v>0</v>
      </c>
      <c r="AK16" s="59" t="str">
        <f t="shared" si="11"/>
        <v>〈い〉</v>
      </c>
      <c r="AL16" s="60" t="str">
        <f t="shared" si="12"/>
        <v>〈い〉</v>
      </c>
      <c r="AM16" s="60" t="s">
        <v>21</v>
      </c>
      <c r="AN16" s="120"/>
      <c r="AO16" s="120"/>
      <c r="AR16" s="80"/>
      <c r="AS16" s="16" t="s">
        <v>40</v>
      </c>
      <c r="AT16" s="81">
        <f>_xlfn.SWITCH(AS16,$AS$7,$AT$7,$AS$8,$AT$8,$AS$9,$AT$9,$AS$10,$AT$10,$AS$11,$AT$11,$AS$12,$AT$12,$AS$13,$AT$13,$AS$14,$AT$14,$AS$15,$AT$15,"")</f>
        <v>0</v>
      </c>
    </row>
    <row r="17" spans="1:46" ht="11.25" customHeight="1" x14ac:dyDescent="0.4">
      <c r="A17" s="173"/>
      <c r="B17" s="113">
        <v>13</v>
      </c>
      <c r="C17" s="114"/>
      <c r="D17" s="113"/>
      <c r="E17" s="113"/>
      <c r="F17" s="63"/>
      <c r="G17" s="115"/>
      <c r="H17" s="64"/>
      <c r="I17" s="65"/>
      <c r="J17" s="66"/>
      <c r="K17" s="133"/>
      <c r="L17" s="136"/>
      <c r="M17" s="137"/>
      <c r="N17" s="68">
        <f t="shared" si="0"/>
        <v>0</v>
      </c>
      <c r="O17" s="43" t="str">
        <f t="shared" si="1"/>
        <v>0.0</v>
      </c>
      <c r="P17" s="69" t="str">
        <f t="shared" si="2"/>
        <v>0</v>
      </c>
      <c r="Q17" s="43" t="str">
        <f t="shared" si="3"/>
        <v>0</v>
      </c>
      <c r="R17" s="70"/>
      <c r="T17" s="67"/>
      <c r="U17" s="71">
        <f t="shared" si="4"/>
        <v>0</v>
      </c>
      <c r="V17" s="72"/>
      <c r="W17" s="65"/>
      <c r="X17" s="66"/>
      <c r="Y17" s="133"/>
      <c r="Z17" s="136"/>
      <c r="AA17" s="137"/>
      <c r="AB17" s="68">
        <f t="shared" si="5"/>
        <v>0</v>
      </c>
      <c r="AC17" s="43" t="str">
        <f t="shared" si="6"/>
        <v>0.0</v>
      </c>
      <c r="AD17" s="69" t="str">
        <f t="shared" si="7"/>
        <v>0</v>
      </c>
      <c r="AE17" s="43" t="str">
        <f t="shared" si="8"/>
        <v>0</v>
      </c>
      <c r="AF17" s="70"/>
      <c r="AH17" s="67"/>
      <c r="AI17" s="73">
        <f t="shared" si="9"/>
        <v>0</v>
      </c>
      <c r="AJ17" s="73">
        <f t="shared" si="10"/>
        <v>0</v>
      </c>
      <c r="AK17" s="14" t="str">
        <f t="shared" si="11"/>
        <v>〈い〉</v>
      </c>
      <c r="AL17" s="74" t="str">
        <f t="shared" si="12"/>
        <v>〈い〉</v>
      </c>
      <c r="AM17" s="74" t="s">
        <v>21</v>
      </c>
      <c r="AN17" s="121"/>
      <c r="AO17" s="121"/>
    </row>
    <row r="18" spans="1:46" ht="11.25" customHeight="1" x14ac:dyDescent="0.4">
      <c r="A18" s="173"/>
      <c r="B18" s="110">
        <v>14</v>
      </c>
      <c r="C18" s="111"/>
      <c r="D18" s="110"/>
      <c r="E18" s="110"/>
      <c r="F18" s="45"/>
      <c r="G18" s="112"/>
      <c r="H18" s="46"/>
      <c r="I18" s="47"/>
      <c r="J18" s="48"/>
      <c r="K18" s="128"/>
      <c r="L18" s="131"/>
      <c r="M18" s="130"/>
      <c r="N18" s="50">
        <f t="shared" si="0"/>
        <v>0</v>
      </c>
      <c r="O18" s="51" t="str">
        <f t="shared" si="1"/>
        <v>0.0</v>
      </c>
      <c r="P18" s="52" t="str">
        <f t="shared" si="2"/>
        <v>0</v>
      </c>
      <c r="Q18" s="51" t="str">
        <f t="shared" si="3"/>
        <v>0</v>
      </c>
      <c r="R18" s="53"/>
      <c r="S18" s="51"/>
      <c r="T18" s="54"/>
      <c r="U18" s="55">
        <f t="shared" si="4"/>
        <v>0</v>
      </c>
      <c r="V18" s="56"/>
      <c r="W18" s="47"/>
      <c r="X18" s="48"/>
      <c r="Y18" s="128"/>
      <c r="Z18" s="131"/>
      <c r="AA18" s="132"/>
      <c r="AB18" s="50">
        <f t="shared" si="5"/>
        <v>0</v>
      </c>
      <c r="AC18" s="51" t="str">
        <f t="shared" si="6"/>
        <v>0.0</v>
      </c>
      <c r="AD18" s="52" t="str">
        <f t="shared" si="7"/>
        <v>0</v>
      </c>
      <c r="AE18" s="51" t="str">
        <f t="shared" si="8"/>
        <v>0</v>
      </c>
      <c r="AF18" s="53"/>
      <c r="AG18" s="51"/>
      <c r="AH18" s="54"/>
      <c r="AI18" s="57">
        <f t="shared" si="9"/>
        <v>0</v>
      </c>
      <c r="AJ18" s="58">
        <f t="shared" si="10"/>
        <v>0</v>
      </c>
      <c r="AK18" s="59" t="str">
        <f t="shared" si="11"/>
        <v>〈い〉</v>
      </c>
      <c r="AL18" s="60" t="str">
        <f t="shared" si="12"/>
        <v>〈い〉</v>
      </c>
      <c r="AM18" s="60" t="s">
        <v>21</v>
      </c>
      <c r="AN18" s="120"/>
      <c r="AO18" s="120"/>
    </row>
    <row r="19" spans="1:46" ht="11.25" customHeight="1" x14ac:dyDescent="0.4">
      <c r="A19" s="173"/>
      <c r="B19" s="113">
        <v>15</v>
      </c>
      <c r="C19" s="114"/>
      <c r="D19" s="113"/>
      <c r="E19" s="113"/>
      <c r="F19" s="63"/>
      <c r="G19" s="115"/>
      <c r="H19" s="64"/>
      <c r="I19" s="65"/>
      <c r="J19" s="66"/>
      <c r="K19" s="133"/>
      <c r="L19" s="136"/>
      <c r="M19" s="137"/>
      <c r="N19" s="68">
        <f t="shared" si="0"/>
        <v>0</v>
      </c>
      <c r="O19" s="43" t="str">
        <f t="shared" si="1"/>
        <v>0.0</v>
      </c>
      <c r="P19" s="69" t="str">
        <f t="shared" si="2"/>
        <v>0</v>
      </c>
      <c r="Q19" s="43" t="str">
        <f t="shared" si="3"/>
        <v>0</v>
      </c>
      <c r="R19" s="70"/>
      <c r="T19" s="67"/>
      <c r="U19" s="71">
        <f t="shared" si="4"/>
        <v>0</v>
      </c>
      <c r="V19" s="72"/>
      <c r="W19" s="65"/>
      <c r="X19" s="66"/>
      <c r="Y19" s="133"/>
      <c r="Z19" s="136"/>
      <c r="AA19" s="137"/>
      <c r="AB19" s="68">
        <f t="shared" si="5"/>
        <v>0</v>
      </c>
      <c r="AC19" s="43" t="str">
        <f t="shared" si="6"/>
        <v>0.0</v>
      </c>
      <c r="AD19" s="69" t="str">
        <f t="shared" si="7"/>
        <v>0</v>
      </c>
      <c r="AE19" s="43" t="str">
        <f t="shared" si="8"/>
        <v>0</v>
      </c>
      <c r="AF19" s="70"/>
      <c r="AH19" s="67"/>
      <c r="AI19" s="73">
        <f t="shared" si="9"/>
        <v>0</v>
      </c>
      <c r="AJ19" s="73">
        <f t="shared" si="10"/>
        <v>0</v>
      </c>
      <c r="AK19" s="14" t="str">
        <f t="shared" si="11"/>
        <v>〈い〉</v>
      </c>
      <c r="AL19" s="74" t="str">
        <f t="shared" si="12"/>
        <v>〈い〉</v>
      </c>
      <c r="AM19" s="74" t="s">
        <v>21</v>
      </c>
      <c r="AN19" s="121"/>
      <c r="AO19" s="121"/>
    </row>
    <row r="20" spans="1:46" ht="11.25" customHeight="1" thickBot="1" x14ac:dyDescent="0.45">
      <c r="A20" s="173"/>
      <c r="B20" s="110">
        <v>16</v>
      </c>
      <c r="C20" s="111"/>
      <c r="D20" s="110"/>
      <c r="E20" s="110"/>
      <c r="F20" s="45"/>
      <c r="G20" s="112"/>
      <c r="H20" s="46"/>
      <c r="I20" s="47"/>
      <c r="J20" s="48"/>
      <c r="K20" s="128"/>
      <c r="L20" s="131"/>
      <c r="M20" s="130"/>
      <c r="N20" s="50">
        <f t="shared" si="0"/>
        <v>0</v>
      </c>
      <c r="O20" s="51" t="str">
        <f t="shared" si="1"/>
        <v>0.0</v>
      </c>
      <c r="P20" s="52" t="str">
        <f t="shared" si="2"/>
        <v>0</v>
      </c>
      <c r="Q20" s="51" t="str">
        <f t="shared" si="3"/>
        <v>0</v>
      </c>
      <c r="R20" s="53"/>
      <c r="S20" s="51"/>
      <c r="T20" s="54"/>
      <c r="U20" s="55">
        <f t="shared" si="4"/>
        <v>0</v>
      </c>
      <c r="V20" s="56"/>
      <c r="W20" s="47"/>
      <c r="X20" s="48"/>
      <c r="Y20" s="128"/>
      <c r="Z20" s="131"/>
      <c r="AA20" s="132"/>
      <c r="AB20" s="50">
        <f t="shared" si="5"/>
        <v>0</v>
      </c>
      <c r="AC20" s="51" t="str">
        <f t="shared" si="6"/>
        <v>0.0</v>
      </c>
      <c r="AD20" s="52" t="str">
        <f t="shared" si="7"/>
        <v>0</v>
      </c>
      <c r="AE20" s="51" t="str">
        <f t="shared" si="8"/>
        <v>0</v>
      </c>
      <c r="AF20" s="53"/>
      <c r="AG20" s="51"/>
      <c r="AH20" s="54"/>
      <c r="AI20" s="57">
        <f t="shared" si="9"/>
        <v>0</v>
      </c>
      <c r="AJ20" s="58">
        <f t="shared" si="10"/>
        <v>0</v>
      </c>
      <c r="AK20" s="59" t="str">
        <f t="shared" si="11"/>
        <v>〈い〉</v>
      </c>
      <c r="AL20" s="60" t="str">
        <f t="shared" si="12"/>
        <v>〈い〉</v>
      </c>
      <c r="AM20" s="60" t="s">
        <v>21</v>
      </c>
      <c r="AN20" s="120"/>
      <c r="AO20" s="120"/>
      <c r="AR20" s="79" t="s">
        <v>71</v>
      </c>
      <c r="AS20" s="79" t="s">
        <v>7</v>
      </c>
    </row>
    <row r="21" spans="1:46" ht="11.25" customHeight="1" thickTop="1" x14ac:dyDescent="0.4">
      <c r="A21" s="173"/>
      <c r="B21" s="113">
        <v>17</v>
      </c>
      <c r="C21" s="114"/>
      <c r="D21" s="113"/>
      <c r="E21" s="113"/>
      <c r="F21" s="63"/>
      <c r="G21" s="115"/>
      <c r="H21" s="64"/>
      <c r="I21" s="65"/>
      <c r="J21" s="66"/>
      <c r="K21" s="133"/>
      <c r="L21" s="136"/>
      <c r="M21" s="137"/>
      <c r="N21" s="68">
        <f t="shared" si="0"/>
        <v>0</v>
      </c>
      <c r="O21" s="43" t="str">
        <f t="shared" si="1"/>
        <v>0.0</v>
      </c>
      <c r="P21" s="69" t="str">
        <f t="shared" si="2"/>
        <v>0</v>
      </c>
      <c r="Q21" s="43" t="str">
        <f t="shared" si="3"/>
        <v>0</v>
      </c>
      <c r="R21" s="70"/>
      <c r="T21" s="67"/>
      <c r="U21" s="71">
        <f t="shared" si="4"/>
        <v>0</v>
      </c>
      <c r="V21" s="72"/>
      <c r="W21" s="65"/>
      <c r="X21" s="66"/>
      <c r="Y21" s="133"/>
      <c r="Z21" s="136"/>
      <c r="AA21" s="137"/>
      <c r="AB21" s="68">
        <f t="shared" si="5"/>
        <v>0</v>
      </c>
      <c r="AC21" s="43" t="str">
        <f t="shared" si="6"/>
        <v>0.0</v>
      </c>
      <c r="AD21" s="69" t="str">
        <f t="shared" si="7"/>
        <v>0</v>
      </c>
      <c r="AE21" s="43" t="str">
        <f t="shared" si="8"/>
        <v>0</v>
      </c>
      <c r="AF21" s="70"/>
      <c r="AH21" s="67"/>
      <c r="AI21" s="73">
        <f t="shared" si="9"/>
        <v>0</v>
      </c>
      <c r="AJ21" s="73">
        <f t="shared" si="10"/>
        <v>0</v>
      </c>
      <c r="AK21" s="14" t="str">
        <f t="shared" si="11"/>
        <v>〈い〉</v>
      </c>
      <c r="AL21" s="74" t="str">
        <f t="shared" si="12"/>
        <v>〈い〉</v>
      </c>
      <c r="AM21" s="74" t="s">
        <v>21</v>
      </c>
      <c r="AN21" s="121"/>
      <c r="AO21" s="121"/>
      <c r="AR21" s="76" t="s">
        <v>50</v>
      </c>
      <c r="AS21" s="82" t="s">
        <v>60</v>
      </c>
      <c r="AT21" s="83"/>
    </row>
    <row r="22" spans="1:46" ht="11.25" customHeight="1" x14ac:dyDescent="0.4">
      <c r="A22" s="173"/>
      <c r="B22" s="110">
        <v>18</v>
      </c>
      <c r="C22" s="111"/>
      <c r="D22" s="110"/>
      <c r="E22" s="110"/>
      <c r="F22" s="45"/>
      <c r="G22" s="112"/>
      <c r="H22" s="46"/>
      <c r="I22" s="47"/>
      <c r="J22" s="48"/>
      <c r="K22" s="128"/>
      <c r="L22" s="131"/>
      <c r="M22" s="130"/>
      <c r="N22" s="50">
        <f t="shared" si="0"/>
        <v>0</v>
      </c>
      <c r="O22" s="51" t="str">
        <f t="shared" si="1"/>
        <v>0.0</v>
      </c>
      <c r="P22" s="52" t="str">
        <f t="shared" si="2"/>
        <v>0</v>
      </c>
      <c r="Q22" s="51" t="str">
        <f t="shared" si="3"/>
        <v>0</v>
      </c>
      <c r="R22" s="53"/>
      <c r="S22" s="51"/>
      <c r="T22" s="54"/>
      <c r="U22" s="55">
        <f t="shared" si="4"/>
        <v>0</v>
      </c>
      <c r="V22" s="56"/>
      <c r="W22" s="47"/>
      <c r="X22" s="48"/>
      <c r="Y22" s="128"/>
      <c r="Z22" s="131"/>
      <c r="AA22" s="132"/>
      <c r="AB22" s="50">
        <f t="shared" si="5"/>
        <v>0</v>
      </c>
      <c r="AC22" s="51" t="str">
        <f t="shared" si="6"/>
        <v>0.0</v>
      </c>
      <c r="AD22" s="52" t="str">
        <f t="shared" si="7"/>
        <v>0</v>
      </c>
      <c r="AE22" s="51" t="str">
        <f t="shared" si="8"/>
        <v>0</v>
      </c>
      <c r="AF22" s="53"/>
      <c r="AG22" s="51"/>
      <c r="AH22" s="54"/>
      <c r="AI22" s="57">
        <f t="shared" si="9"/>
        <v>0</v>
      </c>
      <c r="AJ22" s="58">
        <f t="shared" si="10"/>
        <v>0</v>
      </c>
      <c r="AK22" s="59" t="str">
        <f t="shared" si="11"/>
        <v>〈い〉</v>
      </c>
      <c r="AL22" s="60" t="str">
        <f t="shared" si="12"/>
        <v>〈い〉</v>
      </c>
      <c r="AM22" s="60" t="s">
        <v>21</v>
      </c>
      <c r="AN22" s="120"/>
      <c r="AO22" s="120"/>
      <c r="AR22" s="78" t="s">
        <v>51</v>
      </c>
      <c r="AS22" s="84" t="s">
        <v>61</v>
      </c>
      <c r="AT22" s="83"/>
    </row>
    <row r="23" spans="1:46" ht="11.25" customHeight="1" x14ac:dyDescent="0.4">
      <c r="A23" s="173"/>
      <c r="B23" s="113">
        <v>19</v>
      </c>
      <c r="C23" s="114"/>
      <c r="D23" s="113"/>
      <c r="E23" s="113"/>
      <c r="F23" s="63"/>
      <c r="G23" s="115"/>
      <c r="H23" s="64"/>
      <c r="I23" s="65"/>
      <c r="J23" s="66"/>
      <c r="K23" s="133"/>
      <c r="L23" s="136"/>
      <c r="M23" s="137"/>
      <c r="N23" s="68">
        <f t="shared" si="0"/>
        <v>0</v>
      </c>
      <c r="O23" s="43" t="str">
        <f t="shared" si="1"/>
        <v>0.0</v>
      </c>
      <c r="P23" s="69" t="str">
        <f t="shared" si="2"/>
        <v>0</v>
      </c>
      <c r="Q23" s="43" t="str">
        <f t="shared" si="3"/>
        <v>0</v>
      </c>
      <c r="R23" s="70"/>
      <c r="T23" s="67"/>
      <c r="U23" s="71">
        <f t="shared" si="4"/>
        <v>0</v>
      </c>
      <c r="V23" s="72"/>
      <c r="W23" s="65"/>
      <c r="X23" s="66"/>
      <c r="Y23" s="133"/>
      <c r="Z23" s="136"/>
      <c r="AA23" s="137"/>
      <c r="AB23" s="68">
        <f t="shared" si="5"/>
        <v>0</v>
      </c>
      <c r="AC23" s="43" t="str">
        <f t="shared" si="6"/>
        <v>0.0</v>
      </c>
      <c r="AD23" s="69" t="str">
        <f t="shared" si="7"/>
        <v>0</v>
      </c>
      <c r="AE23" s="43" t="str">
        <f t="shared" si="8"/>
        <v>0</v>
      </c>
      <c r="AF23" s="70"/>
      <c r="AH23" s="67"/>
      <c r="AI23" s="73">
        <f t="shared" si="9"/>
        <v>0</v>
      </c>
      <c r="AJ23" s="73">
        <f t="shared" si="10"/>
        <v>0</v>
      </c>
      <c r="AK23" s="14" t="str">
        <f t="shared" si="11"/>
        <v>〈い〉</v>
      </c>
      <c r="AL23" s="74" t="str">
        <f t="shared" si="12"/>
        <v>〈い〉</v>
      </c>
      <c r="AM23" s="74" t="s">
        <v>21</v>
      </c>
      <c r="AN23" s="121"/>
      <c r="AO23" s="121"/>
      <c r="AR23" s="78" t="s">
        <v>52</v>
      </c>
      <c r="AS23" s="84" t="s">
        <v>62</v>
      </c>
      <c r="AT23" s="83"/>
    </row>
    <row r="24" spans="1:46" ht="11.25" customHeight="1" x14ac:dyDescent="0.4">
      <c r="A24" s="173"/>
      <c r="B24" s="110">
        <v>20</v>
      </c>
      <c r="C24" s="111"/>
      <c r="D24" s="110"/>
      <c r="E24" s="110"/>
      <c r="F24" s="45"/>
      <c r="G24" s="112"/>
      <c r="H24" s="46"/>
      <c r="I24" s="47"/>
      <c r="J24" s="48"/>
      <c r="K24" s="128"/>
      <c r="L24" s="131"/>
      <c r="M24" s="130"/>
      <c r="N24" s="50">
        <f t="shared" si="0"/>
        <v>0</v>
      </c>
      <c r="O24" s="51" t="str">
        <f t="shared" si="1"/>
        <v>0.0</v>
      </c>
      <c r="P24" s="52" t="str">
        <f t="shared" si="2"/>
        <v>0</v>
      </c>
      <c r="Q24" s="51" t="str">
        <f t="shared" si="3"/>
        <v>0</v>
      </c>
      <c r="R24" s="53"/>
      <c r="S24" s="51"/>
      <c r="T24" s="54"/>
      <c r="U24" s="55">
        <f t="shared" si="4"/>
        <v>0</v>
      </c>
      <c r="V24" s="56"/>
      <c r="W24" s="47"/>
      <c r="X24" s="48"/>
      <c r="Y24" s="128"/>
      <c r="Z24" s="131"/>
      <c r="AA24" s="132"/>
      <c r="AB24" s="50">
        <f t="shared" si="5"/>
        <v>0</v>
      </c>
      <c r="AC24" s="51" t="str">
        <f t="shared" si="6"/>
        <v>0.0</v>
      </c>
      <c r="AD24" s="52" t="str">
        <f t="shared" si="7"/>
        <v>0</v>
      </c>
      <c r="AE24" s="51" t="str">
        <f t="shared" si="8"/>
        <v>0</v>
      </c>
      <c r="AF24" s="53"/>
      <c r="AG24" s="51"/>
      <c r="AH24" s="54"/>
      <c r="AI24" s="57">
        <f t="shared" si="9"/>
        <v>0</v>
      </c>
      <c r="AJ24" s="58">
        <f t="shared" si="10"/>
        <v>0</v>
      </c>
      <c r="AK24" s="59" t="str">
        <f t="shared" si="11"/>
        <v>〈い〉</v>
      </c>
      <c r="AL24" s="60" t="str">
        <f t="shared" si="12"/>
        <v>〈い〉</v>
      </c>
      <c r="AM24" s="60" t="s">
        <v>21</v>
      </c>
      <c r="AN24" s="120"/>
      <c r="AO24" s="120"/>
      <c r="AR24" s="78" t="s">
        <v>53</v>
      </c>
      <c r="AS24" s="84" t="s">
        <v>63</v>
      </c>
      <c r="AT24" s="83"/>
    </row>
    <row r="25" spans="1:46" ht="11.25" customHeight="1" x14ac:dyDescent="0.4">
      <c r="A25" s="173"/>
      <c r="B25" s="113">
        <v>21</v>
      </c>
      <c r="C25" s="114"/>
      <c r="D25" s="113"/>
      <c r="E25" s="113"/>
      <c r="F25" s="63"/>
      <c r="G25" s="115"/>
      <c r="H25" s="64"/>
      <c r="I25" s="65"/>
      <c r="J25" s="66"/>
      <c r="K25" s="133"/>
      <c r="L25" s="136"/>
      <c r="M25" s="137"/>
      <c r="N25" s="68">
        <f t="shared" si="0"/>
        <v>0</v>
      </c>
      <c r="O25" s="43" t="str">
        <f t="shared" si="1"/>
        <v>0.0</v>
      </c>
      <c r="P25" s="69" t="str">
        <f t="shared" si="2"/>
        <v>0</v>
      </c>
      <c r="Q25" s="43" t="str">
        <f t="shared" si="3"/>
        <v>0</v>
      </c>
      <c r="R25" s="70"/>
      <c r="T25" s="67"/>
      <c r="U25" s="71">
        <f t="shared" si="4"/>
        <v>0</v>
      </c>
      <c r="V25" s="72"/>
      <c r="W25" s="65"/>
      <c r="X25" s="66"/>
      <c r="Y25" s="133"/>
      <c r="Z25" s="136"/>
      <c r="AA25" s="137"/>
      <c r="AB25" s="68">
        <f t="shared" si="5"/>
        <v>0</v>
      </c>
      <c r="AC25" s="43" t="str">
        <f t="shared" si="6"/>
        <v>0.0</v>
      </c>
      <c r="AD25" s="69" t="str">
        <f t="shared" si="7"/>
        <v>0</v>
      </c>
      <c r="AE25" s="43" t="str">
        <f t="shared" si="8"/>
        <v>0</v>
      </c>
      <c r="AF25" s="70"/>
      <c r="AH25" s="67"/>
      <c r="AI25" s="73">
        <f t="shared" si="9"/>
        <v>0</v>
      </c>
      <c r="AJ25" s="73">
        <f t="shared" si="10"/>
        <v>0</v>
      </c>
      <c r="AK25" s="14" t="str">
        <f t="shared" si="11"/>
        <v>〈い〉</v>
      </c>
      <c r="AL25" s="74" t="str">
        <f t="shared" si="12"/>
        <v>〈い〉</v>
      </c>
      <c r="AM25" s="74" t="s">
        <v>21</v>
      </c>
      <c r="AN25" s="121"/>
      <c r="AO25" s="121"/>
      <c r="AR25" s="78" t="s">
        <v>54</v>
      </c>
      <c r="AS25" s="84" t="s">
        <v>64</v>
      </c>
      <c r="AT25" s="83"/>
    </row>
    <row r="26" spans="1:46" ht="11.25" customHeight="1" x14ac:dyDescent="0.4">
      <c r="A26" s="173"/>
      <c r="B26" s="110">
        <v>22</v>
      </c>
      <c r="C26" s="111"/>
      <c r="D26" s="110"/>
      <c r="E26" s="110"/>
      <c r="F26" s="45"/>
      <c r="G26" s="112"/>
      <c r="H26" s="46"/>
      <c r="I26" s="47"/>
      <c r="J26" s="48"/>
      <c r="K26" s="128"/>
      <c r="L26" s="131"/>
      <c r="M26" s="130"/>
      <c r="N26" s="50">
        <f t="shared" si="0"/>
        <v>0</v>
      </c>
      <c r="O26" s="51" t="str">
        <f t="shared" si="1"/>
        <v>0.0</v>
      </c>
      <c r="P26" s="52" t="str">
        <f t="shared" si="2"/>
        <v>0</v>
      </c>
      <c r="Q26" s="51" t="str">
        <f t="shared" si="3"/>
        <v>0</v>
      </c>
      <c r="R26" s="53"/>
      <c r="S26" s="51"/>
      <c r="T26" s="54"/>
      <c r="U26" s="55">
        <f t="shared" si="4"/>
        <v>0</v>
      </c>
      <c r="V26" s="56"/>
      <c r="W26" s="47"/>
      <c r="X26" s="48"/>
      <c r="Y26" s="128"/>
      <c r="Z26" s="131"/>
      <c r="AA26" s="132"/>
      <c r="AB26" s="50">
        <f t="shared" si="5"/>
        <v>0</v>
      </c>
      <c r="AC26" s="51" t="str">
        <f t="shared" si="6"/>
        <v>0.0</v>
      </c>
      <c r="AD26" s="52" t="str">
        <f t="shared" si="7"/>
        <v>0</v>
      </c>
      <c r="AE26" s="51" t="str">
        <f t="shared" si="8"/>
        <v>0</v>
      </c>
      <c r="AF26" s="53"/>
      <c r="AG26" s="51"/>
      <c r="AH26" s="54"/>
      <c r="AI26" s="57">
        <f t="shared" si="9"/>
        <v>0</v>
      </c>
      <c r="AJ26" s="58">
        <f t="shared" si="10"/>
        <v>0</v>
      </c>
      <c r="AK26" s="59" t="str">
        <f t="shared" si="11"/>
        <v>〈い〉</v>
      </c>
      <c r="AL26" s="60" t="str">
        <f t="shared" si="12"/>
        <v>〈い〉</v>
      </c>
      <c r="AM26" s="60" t="s">
        <v>21</v>
      </c>
      <c r="AN26" s="120"/>
      <c r="AO26" s="120"/>
      <c r="AR26" s="78" t="s">
        <v>55</v>
      </c>
      <c r="AS26" s="84" t="s">
        <v>65</v>
      </c>
      <c r="AT26" s="83"/>
    </row>
    <row r="27" spans="1:46" ht="11.25" customHeight="1" x14ac:dyDescent="0.4">
      <c r="A27" s="173"/>
      <c r="B27" s="113">
        <v>23</v>
      </c>
      <c r="C27" s="114"/>
      <c r="D27" s="113"/>
      <c r="E27" s="113"/>
      <c r="F27" s="63"/>
      <c r="G27" s="115"/>
      <c r="H27" s="64"/>
      <c r="I27" s="65"/>
      <c r="J27" s="66"/>
      <c r="K27" s="133"/>
      <c r="L27" s="136"/>
      <c r="M27" s="137"/>
      <c r="N27" s="68">
        <f t="shared" si="0"/>
        <v>0</v>
      </c>
      <c r="O27" s="43" t="str">
        <f t="shared" si="1"/>
        <v>0.0</v>
      </c>
      <c r="P27" s="69" t="str">
        <f t="shared" si="2"/>
        <v>0</v>
      </c>
      <c r="Q27" s="43" t="str">
        <f t="shared" si="3"/>
        <v>0</v>
      </c>
      <c r="R27" s="70"/>
      <c r="T27" s="67"/>
      <c r="U27" s="71">
        <f t="shared" si="4"/>
        <v>0</v>
      </c>
      <c r="V27" s="72"/>
      <c r="W27" s="65"/>
      <c r="X27" s="66"/>
      <c r="Y27" s="133"/>
      <c r="Z27" s="136"/>
      <c r="AA27" s="137"/>
      <c r="AB27" s="68">
        <f t="shared" si="5"/>
        <v>0</v>
      </c>
      <c r="AC27" s="43" t="str">
        <f t="shared" si="6"/>
        <v>0.0</v>
      </c>
      <c r="AD27" s="69" t="str">
        <f t="shared" si="7"/>
        <v>0</v>
      </c>
      <c r="AE27" s="43" t="str">
        <f t="shared" si="8"/>
        <v>0</v>
      </c>
      <c r="AF27" s="70"/>
      <c r="AH27" s="67"/>
      <c r="AI27" s="73">
        <f t="shared" si="9"/>
        <v>0</v>
      </c>
      <c r="AJ27" s="73">
        <f t="shared" si="10"/>
        <v>0</v>
      </c>
      <c r="AK27" s="14" t="str">
        <f t="shared" si="11"/>
        <v>〈い〉</v>
      </c>
      <c r="AL27" s="74" t="str">
        <f t="shared" si="12"/>
        <v>〈い〉</v>
      </c>
      <c r="AM27" s="74" t="s">
        <v>21</v>
      </c>
      <c r="AN27" s="121"/>
      <c r="AO27" s="121"/>
      <c r="AR27" s="78" t="s">
        <v>56</v>
      </c>
      <c r="AS27" s="84" t="s">
        <v>66</v>
      </c>
      <c r="AT27" s="83"/>
    </row>
    <row r="28" spans="1:46" ht="11.25" customHeight="1" x14ac:dyDescent="0.4">
      <c r="A28" s="173"/>
      <c r="B28" s="110">
        <v>24</v>
      </c>
      <c r="C28" s="111"/>
      <c r="D28" s="110"/>
      <c r="E28" s="110"/>
      <c r="F28" s="45"/>
      <c r="G28" s="112"/>
      <c r="H28" s="46"/>
      <c r="I28" s="47"/>
      <c r="J28" s="48"/>
      <c r="K28" s="128"/>
      <c r="L28" s="131"/>
      <c r="M28" s="130"/>
      <c r="N28" s="50">
        <f t="shared" si="0"/>
        <v>0</v>
      </c>
      <c r="O28" s="51" t="str">
        <f t="shared" si="1"/>
        <v>0.0</v>
      </c>
      <c r="P28" s="52" t="str">
        <f t="shared" si="2"/>
        <v>0</v>
      </c>
      <c r="Q28" s="51" t="str">
        <f t="shared" si="3"/>
        <v>0</v>
      </c>
      <c r="R28" s="53"/>
      <c r="S28" s="51"/>
      <c r="T28" s="54"/>
      <c r="U28" s="55">
        <f t="shared" si="4"/>
        <v>0</v>
      </c>
      <c r="V28" s="56"/>
      <c r="W28" s="47"/>
      <c r="X28" s="48"/>
      <c r="Y28" s="128"/>
      <c r="Z28" s="131"/>
      <c r="AA28" s="132"/>
      <c r="AB28" s="50">
        <f t="shared" si="5"/>
        <v>0</v>
      </c>
      <c r="AC28" s="51" t="str">
        <f t="shared" si="6"/>
        <v>0.0</v>
      </c>
      <c r="AD28" s="52" t="str">
        <f t="shared" si="7"/>
        <v>0</v>
      </c>
      <c r="AE28" s="51" t="str">
        <f t="shared" si="8"/>
        <v>0</v>
      </c>
      <c r="AF28" s="53"/>
      <c r="AG28" s="51"/>
      <c r="AH28" s="54"/>
      <c r="AI28" s="57">
        <f t="shared" si="9"/>
        <v>0</v>
      </c>
      <c r="AJ28" s="58">
        <f t="shared" si="10"/>
        <v>0</v>
      </c>
      <c r="AK28" s="59" t="str">
        <f t="shared" si="11"/>
        <v>〈い〉</v>
      </c>
      <c r="AL28" s="60" t="str">
        <f t="shared" si="12"/>
        <v>〈い〉</v>
      </c>
      <c r="AM28" s="60" t="s">
        <v>21</v>
      </c>
      <c r="AN28" s="120"/>
      <c r="AO28" s="120"/>
      <c r="AR28" s="78" t="s">
        <v>57</v>
      </c>
      <c r="AS28" s="84" t="s">
        <v>67</v>
      </c>
      <c r="AT28" s="83"/>
    </row>
    <row r="29" spans="1:46" ht="11.25" customHeight="1" x14ac:dyDescent="0.4">
      <c r="A29" s="173"/>
      <c r="B29" s="113">
        <v>25</v>
      </c>
      <c r="C29" s="114"/>
      <c r="D29" s="113"/>
      <c r="E29" s="113"/>
      <c r="F29" s="63"/>
      <c r="G29" s="115"/>
      <c r="H29" s="64"/>
      <c r="I29" s="65"/>
      <c r="J29" s="66"/>
      <c r="K29" s="133"/>
      <c r="L29" s="136"/>
      <c r="M29" s="137"/>
      <c r="N29" s="68">
        <f t="shared" si="0"/>
        <v>0</v>
      </c>
      <c r="O29" s="43" t="str">
        <f t="shared" si="1"/>
        <v>0.0</v>
      </c>
      <c r="P29" s="69" t="str">
        <f t="shared" si="2"/>
        <v>0</v>
      </c>
      <c r="Q29" s="43" t="str">
        <f t="shared" si="3"/>
        <v>0</v>
      </c>
      <c r="R29" s="70"/>
      <c r="T29" s="67"/>
      <c r="U29" s="71">
        <f t="shared" si="4"/>
        <v>0</v>
      </c>
      <c r="V29" s="72"/>
      <c r="W29" s="65"/>
      <c r="X29" s="66"/>
      <c r="Y29" s="133"/>
      <c r="Z29" s="136"/>
      <c r="AA29" s="137"/>
      <c r="AB29" s="68">
        <f t="shared" si="5"/>
        <v>0</v>
      </c>
      <c r="AC29" s="43" t="str">
        <f t="shared" si="6"/>
        <v>0.0</v>
      </c>
      <c r="AD29" s="69" t="str">
        <f t="shared" si="7"/>
        <v>0</v>
      </c>
      <c r="AE29" s="43" t="str">
        <f t="shared" si="8"/>
        <v>0</v>
      </c>
      <c r="AF29" s="70"/>
      <c r="AH29" s="67"/>
      <c r="AI29" s="73">
        <f t="shared" si="9"/>
        <v>0</v>
      </c>
      <c r="AJ29" s="73">
        <f t="shared" si="10"/>
        <v>0</v>
      </c>
      <c r="AK29" s="14" t="str">
        <f t="shared" si="11"/>
        <v>〈い〉</v>
      </c>
      <c r="AL29" s="74" t="str">
        <f t="shared" si="12"/>
        <v>〈い〉</v>
      </c>
      <c r="AM29" s="74" t="s">
        <v>21</v>
      </c>
      <c r="AN29" s="121"/>
      <c r="AO29" s="121"/>
      <c r="AR29" s="78" t="s">
        <v>58</v>
      </c>
      <c r="AS29" s="84" t="s">
        <v>68</v>
      </c>
      <c r="AT29" s="83"/>
    </row>
    <row r="30" spans="1:46" ht="11.25" customHeight="1" x14ac:dyDescent="0.4">
      <c r="A30" s="173"/>
      <c r="B30" s="110">
        <v>26</v>
      </c>
      <c r="C30" s="111"/>
      <c r="D30" s="110"/>
      <c r="E30" s="110"/>
      <c r="F30" s="45"/>
      <c r="G30" s="112"/>
      <c r="H30" s="46"/>
      <c r="I30" s="47"/>
      <c r="J30" s="48"/>
      <c r="K30" s="128"/>
      <c r="L30" s="131"/>
      <c r="M30" s="130"/>
      <c r="N30" s="50">
        <f t="shared" si="0"/>
        <v>0</v>
      </c>
      <c r="O30" s="51" t="str">
        <f t="shared" si="1"/>
        <v>0.0</v>
      </c>
      <c r="P30" s="52" t="str">
        <f t="shared" si="2"/>
        <v>0</v>
      </c>
      <c r="Q30" s="51" t="str">
        <f t="shared" si="3"/>
        <v>0</v>
      </c>
      <c r="R30" s="53"/>
      <c r="S30" s="51"/>
      <c r="T30" s="54"/>
      <c r="U30" s="55">
        <f t="shared" si="4"/>
        <v>0</v>
      </c>
      <c r="V30" s="56"/>
      <c r="W30" s="47"/>
      <c r="X30" s="48"/>
      <c r="Y30" s="128"/>
      <c r="Z30" s="131"/>
      <c r="AA30" s="132"/>
      <c r="AB30" s="50">
        <f t="shared" si="5"/>
        <v>0</v>
      </c>
      <c r="AC30" s="51" t="str">
        <f t="shared" si="6"/>
        <v>0.0</v>
      </c>
      <c r="AD30" s="52" t="str">
        <f t="shared" si="7"/>
        <v>0</v>
      </c>
      <c r="AE30" s="51" t="str">
        <f t="shared" si="8"/>
        <v>0</v>
      </c>
      <c r="AF30" s="53"/>
      <c r="AG30" s="51"/>
      <c r="AH30" s="54"/>
      <c r="AI30" s="57">
        <f t="shared" si="9"/>
        <v>0</v>
      </c>
      <c r="AJ30" s="58">
        <f t="shared" si="10"/>
        <v>0</v>
      </c>
      <c r="AK30" s="59" t="str">
        <f t="shared" si="11"/>
        <v>〈い〉</v>
      </c>
      <c r="AL30" s="60" t="str">
        <f t="shared" si="12"/>
        <v>〈い〉</v>
      </c>
      <c r="AM30" s="60" t="s">
        <v>21</v>
      </c>
      <c r="AN30" s="120"/>
      <c r="AO30" s="120"/>
      <c r="AR30" s="78" t="s">
        <v>59</v>
      </c>
      <c r="AS30" s="84" t="s">
        <v>69</v>
      </c>
      <c r="AT30" s="83"/>
    </row>
    <row r="31" spans="1:46" ht="11.25" customHeight="1" x14ac:dyDescent="0.4">
      <c r="A31" s="173"/>
      <c r="B31" s="113">
        <v>27</v>
      </c>
      <c r="C31" s="114"/>
      <c r="D31" s="113"/>
      <c r="E31" s="113"/>
      <c r="F31" s="63"/>
      <c r="G31" s="115"/>
      <c r="H31" s="64"/>
      <c r="I31" s="65"/>
      <c r="J31" s="66"/>
      <c r="K31" s="133"/>
      <c r="L31" s="136"/>
      <c r="M31" s="137"/>
      <c r="N31" s="68">
        <f t="shared" si="0"/>
        <v>0</v>
      </c>
      <c r="O31" s="43" t="str">
        <f t="shared" si="1"/>
        <v>0.0</v>
      </c>
      <c r="P31" s="69" t="str">
        <f t="shared" si="2"/>
        <v>0</v>
      </c>
      <c r="Q31" s="43" t="str">
        <f t="shared" si="3"/>
        <v>0</v>
      </c>
      <c r="R31" s="70"/>
      <c r="T31" s="67"/>
      <c r="U31" s="71">
        <f t="shared" si="4"/>
        <v>0</v>
      </c>
      <c r="V31" s="72"/>
      <c r="W31" s="65"/>
      <c r="X31" s="66"/>
      <c r="Y31" s="133"/>
      <c r="Z31" s="136"/>
      <c r="AA31" s="137"/>
      <c r="AB31" s="68">
        <f t="shared" si="5"/>
        <v>0</v>
      </c>
      <c r="AC31" s="43" t="str">
        <f t="shared" si="6"/>
        <v>0.0</v>
      </c>
      <c r="AD31" s="69" t="str">
        <f t="shared" si="7"/>
        <v>0</v>
      </c>
      <c r="AE31" s="43" t="str">
        <f t="shared" si="8"/>
        <v>0</v>
      </c>
      <c r="AF31" s="70"/>
      <c r="AH31" s="67"/>
      <c r="AI31" s="73">
        <f t="shared" si="9"/>
        <v>0</v>
      </c>
      <c r="AJ31" s="73">
        <f t="shared" si="10"/>
        <v>0</v>
      </c>
      <c r="AK31" s="14" t="str">
        <f t="shared" si="11"/>
        <v>〈い〉</v>
      </c>
      <c r="AL31" s="74" t="str">
        <f t="shared" si="12"/>
        <v>〈い〉</v>
      </c>
      <c r="AM31" s="74" t="s">
        <v>21</v>
      </c>
      <c r="AN31" s="121"/>
      <c r="AO31" s="121"/>
      <c r="AR31" s="78"/>
      <c r="AS31" s="84" t="s">
        <v>70</v>
      </c>
      <c r="AT31" s="83"/>
    </row>
    <row r="32" spans="1:46" ht="11.25" customHeight="1" x14ac:dyDescent="0.4">
      <c r="A32" s="173"/>
      <c r="B32" s="110">
        <v>28</v>
      </c>
      <c r="C32" s="111"/>
      <c r="D32" s="110"/>
      <c r="E32" s="110"/>
      <c r="F32" s="45"/>
      <c r="G32" s="112"/>
      <c r="H32" s="46"/>
      <c r="I32" s="47"/>
      <c r="J32" s="48"/>
      <c r="K32" s="128"/>
      <c r="L32" s="131"/>
      <c r="M32" s="130"/>
      <c r="N32" s="50">
        <f t="shared" si="0"/>
        <v>0</v>
      </c>
      <c r="O32" s="51" t="str">
        <f t="shared" si="1"/>
        <v>0.0</v>
      </c>
      <c r="P32" s="52" t="str">
        <f t="shared" si="2"/>
        <v>0</v>
      </c>
      <c r="Q32" s="51" t="str">
        <f t="shared" si="3"/>
        <v>0</v>
      </c>
      <c r="R32" s="53"/>
      <c r="S32" s="51"/>
      <c r="T32" s="54"/>
      <c r="U32" s="55">
        <f t="shared" si="4"/>
        <v>0</v>
      </c>
      <c r="V32" s="56"/>
      <c r="W32" s="47"/>
      <c r="X32" s="48"/>
      <c r="Y32" s="128"/>
      <c r="Z32" s="131"/>
      <c r="AA32" s="132"/>
      <c r="AB32" s="50">
        <f t="shared" si="5"/>
        <v>0</v>
      </c>
      <c r="AC32" s="51" t="str">
        <f t="shared" si="6"/>
        <v>0.0</v>
      </c>
      <c r="AD32" s="52" t="str">
        <f t="shared" si="7"/>
        <v>0</v>
      </c>
      <c r="AE32" s="51" t="str">
        <f t="shared" si="8"/>
        <v>0</v>
      </c>
      <c r="AF32" s="53"/>
      <c r="AG32" s="51"/>
      <c r="AH32" s="54"/>
      <c r="AI32" s="57">
        <f t="shared" si="9"/>
        <v>0</v>
      </c>
      <c r="AJ32" s="58">
        <f t="shared" si="10"/>
        <v>0</v>
      </c>
      <c r="AK32" s="59" t="str">
        <f t="shared" si="11"/>
        <v>〈い〉</v>
      </c>
      <c r="AL32" s="60" t="str">
        <f t="shared" si="12"/>
        <v>〈い〉</v>
      </c>
      <c r="AM32" s="60" t="s">
        <v>21</v>
      </c>
      <c r="AN32" s="120"/>
      <c r="AO32" s="120"/>
    </row>
    <row r="33" spans="1:41" ht="11.25" customHeight="1" x14ac:dyDescent="0.4">
      <c r="A33" s="173"/>
      <c r="B33" s="113">
        <v>29</v>
      </c>
      <c r="C33" s="114"/>
      <c r="D33" s="113"/>
      <c r="E33" s="113"/>
      <c r="F33" s="63"/>
      <c r="G33" s="115"/>
      <c r="H33" s="64"/>
      <c r="I33" s="65"/>
      <c r="J33" s="66"/>
      <c r="K33" s="133"/>
      <c r="L33" s="136"/>
      <c r="M33" s="137"/>
      <c r="N33" s="68">
        <f t="shared" si="0"/>
        <v>0</v>
      </c>
      <c r="O33" s="43" t="str">
        <f t="shared" si="1"/>
        <v>0.0</v>
      </c>
      <c r="P33" s="69" t="str">
        <f t="shared" si="2"/>
        <v>0</v>
      </c>
      <c r="Q33" s="43" t="str">
        <f t="shared" si="3"/>
        <v>0</v>
      </c>
      <c r="R33" s="70"/>
      <c r="T33" s="67"/>
      <c r="U33" s="71">
        <f t="shared" si="4"/>
        <v>0</v>
      </c>
      <c r="V33" s="72"/>
      <c r="W33" s="65"/>
      <c r="X33" s="66"/>
      <c r="Y33" s="133"/>
      <c r="Z33" s="136"/>
      <c r="AA33" s="137"/>
      <c r="AB33" s="68">
        <f t="shared" si="5"/>
        <v>0</v>
      </c>
      <c r="AC33" s="43" t="str">
        <f t="shared" si="6"/>
        <v>0.0</v>
      </c>
      <c r="AD33" s="69" t="str">
        <f t="shared" si="7"/>
        <v>0</v>
      </c>
      <c r="AE33" s="43" t="str">
        <f t="shared" si="8"/>
        <v>0</v>
      </c>
      <c r="AF33" s="70"/>
      <c r="AH33" s="67"/>
      <c r="AI33" s="73">
        <f t="shared" si="9"/>
        <v>0</v>
      </c>
      <c r="AJ33" s="73">
        <f t="shared" si="10"/>
        <v>0</v>
      </c>
      <c r="AK33" s="14" t="str">
        <f t="shared" si="11"/>
        <v>〈い〉</v>
      </c>
      <c r="AL33" s="74" t="str">
        <f t="shared" si="12"/>
        <v>〈い〉</v>
      </c>
      <c r="AM33" s="74" t="s">
        <v>21</v>
      </c>
      <c r="AN33" s="121"/>
      <c r="AO33" s="121"/>
    </row>
    <row r="34" spans="1:41" ht="11.25" customHeight="1" x14ac:dyDescent="0.4">
      <c r="A34" s="173"/>
      <c r="B34" s="110">
        <v>30</v>
      </c>
      <c r="C34" s="111"/>
      <c r="D34" s="110"/>
      <c r="E34" s="110"/>
      <c r="F34" s="45"/>
      <c r="G34" s="112"/>
      <c r="H34" s="46"/>
      <c r="I34" s="47"/>
      <c r="J34" s="48"/>
      <c r="K34" s="128"/>
      <c r="L34" s="131"/>
      <c r="M34" s="130"/>
      <c r="N34" s="50">
        <f t="shared" si="0"/>
        <v>0</v>
      </c>
      <c r="O34" s="51" t="str">
        <f t="shared" si="1"/>
        <v>0.0</v>
      </c>
      <c r="P34" s="52" t="str">
        <f t="shared" si="2"/>
        <v>0</v>
      </c>
      <c r="Q34" s="51" t="str">
        <f t="shared" si="3"/>
        <v>0</v>
      </c>
      <c r="R34" s="53"/>
      <c r="S34" s="51"/>
      <c r="T34" s="54"/>
      <c r="U34" s="55">
        <f t="shared" si="4"/>
        <v>0</v>
      </c>
      <c r="V34" s="56"/>
      <c r="W34" s="47"/>
      <c r="X34" s="48"/>
      <c r="Y34" s="128"/>
      <c r="Z34" s="131"/>
      <c r="AA34" s="132"/>
      <c r="AB34" s="50">
        <f t="shared" si="5"/>
        <v>0</v>
      </c>
      <c r="AC34" s="51" t="str">
        <f t="shared" si="6"/>
        <v>0.0</v>
      </c>
      <c r="AD34" s="52" t="str">
        <f t="shared" si="7"/>
        <v>0</v>
      </c>
      <c r="AE34" s="51" t="str">
        <f t="shared" si="8"/>
        <v>0</v>
      </c>
      <c r="AF34" s="53"/>
      <c r="AG34" s="51"/>
      <c r="AH34" s="54"/>
      <c r="AI34" s="57">
        <f t="shared" si="9"/>
        <v>0</v>
      </c>
      <c r="AJ34" s="58">
        <f t="shared" si="10"/>
        <v>0</v>
      </c>
      <c r="AK34" s="59" t="str">
        <f t="shared" si="11"/>
        <v>〈い〉</v>
      </c>
      <c r="AL34" s="60" t="str">
        <f t="shared" si="12"/>
        <v>〈い〉</v>
      </c>
      <c r="AM34" s="60" t="s">
        <v>21</v>
      </c>
      <c r="AN34" s="120"/>
      <c r="AO34" s="120"/>
    </row>
    <row r="35" spans="1:41" ht="11.25" customHeight="1" x14ac:dyDescent="0.4">
      <c r="A35" s="173"/>
      <c r="B35" s="113">
        <v>31</v>
      </c>
      <c r="C35" s="114"/>
      <c r="D35" s="113"/>
      <c r="E35" s="113"/>
      <c r="F35" s="63"/>
      <c r="G35" s="115"/>
      <c r="H35" s="64"/>
      <c r="I35" s="65"/>
      <c r="J35" s="66"/>
      <c r="K35" s="133"/>
      <c r="L35" s="136"/>
      <c r="M35" s="137"/>
      <c r="N35" s="68">
        <f t="shared" si="0"/>
        <v>0</v>
      </c>
      <c r="O35" s="43" t="str">
        <f t="shared" si="1"/>
        <v>0.0</v>
      </c>
      <c r="P35" s="69" t="str">
        <f t="shared" si="2"/>
        <v>0</v>
      </c>
      <c r="Q35" s="43" t="str">
        <f t="shared" si="3"/>
        <v>0</v>
      </c>
      <c r="R35" s="70"/>
      <c r="T35" s="67"/>
      <c r="U35" s="71">
        <f t="shared" si="4"/>
        <v>0</v>
      </c>
      <c r="V35" s="72"/>
      <c r="W35" s="65"/>
      <c r="X35" s="66"/>
      <c r="Y35" s="133"/>
      <c r="Z35" s="136"/>
      <c r="AA35" s="137"/>
      <c r="AB35" s="68">
        <f t="shared" si="5"/>
        <v>0</v>
      </c>
      <c r="AC35" s="43" t="str">
        <f t="shared" si="6"/>
        <v>0.0</v>
      </c>
      <c r="AD35" s="69" t="str">
        <f t="shared" si="7"/>
        <v>0</v>
      </c>
      <c r="AE35" s="43" t="str">
        <f t="shared" si="8"/>
        <v>0</v>
      </c>
      <c r="AF35" s="70"/>
      <c r="AH35" s="67"/>
      <c r="AI35" s="73">
        <f t="shared" si="9"/>
        <v>0</v>
      </c>
      <c r="AJ35" s="73">
        <f t="shared" si="10"/>
        <v>0</v>
      </c>
      <c r="AK35" s="14" t="str">
        <f t="shared" si="11"/>
        <v>〈い〉</v>
      </c>
      <c r="AL35" s="74" t="str">
        <f t="shared" si="12"/>
        <v>〈い〉</v>
      </c>
      <c r="AM35" s="74" t="s">
        <v>21</v>
      </c>
      <c r="AN35" s="121"/>
      <c r="AO35" s="121"/>
    </row>
    <row r="36" spans="1:41" ht="11.25" customHeight="1" x14ac:dyDescent="0.4">
      <c r="A36" s="173"/>
      <c r="B36" s="110">
        <v>32</v>
      </c>
      <c r="C36" s="111"/>
      <c r="D36" s="110"/>
      <c r="E36" s="110"/>
      <c r="F36" s="45"/>
      <c r="G36" s="112"/>
      <c r="H36" s="46"/>
      <c r="I36" s="47"/>
      <c r="J36" s="48"/>
      <c r="K36" s="128"/>
      <c r="L36" s="131"/>
      <c r="M36" s="130"/>
      <c r="N36" s="50">
        <f t="shared" si="0"/>
        <v>0</v>
      </c>
      <c r="O36" s="51" t="str">
        <f t="shared" si="1"/>
        <v>0.0</v>
      </c>
      <c r="P36" s="52" t="str">
        <f t="shared" si="2"/>
        <v>0</v>
      </c>
      <c r="Q36" s="51" t="str">
        <f t="shared" si="3"/>
        <v>0</v>
      </c>
      <c r="R36" s="53"/>
      <c r="S36" s="51"/>
      <c r="T36" s="54"/>
      <c r="U36" s="55">
        <f t="shared" si="4"/>
        <v>0</v>
      </c>
      <c r="V36" s="56"/>
      <c r="W36" s="47"/>
      <c r="X36" s="48"/>
      <c r="Y36" s="128"/>
      <c r="Z36" s="131"/>
      <c r="AA36" s="132"/>
      <c r="AB36" s="50">
        <f t="shared" si="5"/>
        <v>0</v>
      </c>
      <c r="AC36" s="51" t="str">
        <f t="shared" si="6"/>
        <v>0.0</v>
      </c>
      <c r="AD36" s="52" t="str">
        <f t="shared" si="7"/>
        <v>0</v>
      </c>
      <c r="AE36" s="51" t="str">
        <f t="shared" si="8"/>
        <v>0</v>
      </c>
      <c r="AF36" s="53"/>
      <c r="AG36" s="51"/>
      <c r="AH36" s="54"/>
      <c r="AI36" s="57">
        <f t="shared" si="9"/>
        <v>0</v>
      </c>
      <c r="AJ36" s="58">
        <f t="shared" si="10"/>
        <v>0</v>
      </c>
      <c r="AK36" s="59" t="str">
        <f t="shared" si="11"/>
        <v>〈い〉</v>
      </c>
      <c r="AL36" s="60" t="str">
        <f t="shared" si="12"/>
        <v>〈い〉</v>
      </c>
      <c r="AM36" s="60" t="s">
        <v>21</v>
      </c>
      <c r="AN36" s="120"/>
      <c r="AO36" s="120"/>
    </row>
    <row r="37" spans="1:41" ht="11.25" customHeight="1" x14ac:dyDescent="0.4">
      <c r="A37" s="173"/>
      <c r="B37" s="113">
        <v>33</v>
      </c>
      <c r="C37" s="114"/>
      <c r="D37" s="113"/>
      <c r="E37" s="113"/>
      <c r="F37" s="63"/>
      <c r="G37" s="115"/>
      <c r="H37" s="64"/>
      <c r="I37" s="65"/>
      <c r="J37" s="66"/>
      <c r="K37" s="133"/>
      <c r="L37" s="136"/>
      <c r="M37" s="137"/>
      <c r="N37" s="68">
        <f t="shared" ref="N37:N64" si="13">ABS(L37-M37)</f>
        <v>0</v>
      </c>
      <c r="O37" s="43" t="str">
        <f t="shared" ref="O37:O64" si="14">_xlfn.SWITCH($K37,$AS$7,$AT$7,$AS$8,$AT$8,$AS$9,$AT$9,$AS$10,$AT$10,$AS$11,$AT$11,$AS$12,$AT$12,$AS$13,$AT$13,$AS$14,$AT$14,$AS$15,$AT$15,"0.0")</f>
        <v>0.0</v>
      </c>
      <c r="P37" s="69" t="str">
        <f t="shared" ref="P37:P64" si="15">_xlfn.SWITCH($G37,"ー",0.5,"■",0.8,"0")</f>
        <v>0</v>
      </c>
      <c r="Q37" s="43" t="str">
        <f t="shared" ref="Q37:Q64" si="16">_xlfn.SWITCH($G37,"ー",0.6,"■",0.4,"0")</f>
        <v>0</v>
      </c>
      <c r="R37" s="70"/>
      <c r="T37" s="67"/>
      <c r="U37" s="71">
        <f t="shared" ref="U37:U64" si="17">((($N37+$O37)*$P37)-$Q37)</f>
        <v>0</v>
      </c>
      <c r="V37" s="72"/>
      <c r="W37" s="65"/>
      <c r="X37" s="66"/>
      <c r="Y37" s="133"/>
      <c r="Z37" s="136"/>
      <c r="AA37" s="137"/>
      <c r="AB37" s="68">
        <f t="shared" ref="AB37:AB64" si="18">ABS(Z37-AA37)</f>
        <v>0</v>
      </c>
      <c r="AC37" s="43" t="str">
        <f t="shared" ref="AC37:AC64" si="19">_xlfn.SWITCH($Y37,$AS$7,$AT$7,$AS$8,$AT$8,$AS$9,$AT$9,$AS$10,$AT$10,$AS$11,$AT$11,$AS$12,$AT$12,$AS$13,$AT$13,$AS$14,$AT$14,$AS$15,$AT$15,"0.0")</f>
        <v>0.0</v>
      </c>
      <c r="AD37" s="69" t="str">
        <f t="shared" ref="AD37:AD64" si="20">_xlfn.SWITCH($G37,"ー",0.5,"■",0.8,"0")</f>
        <v>0</v>
      </c>
      <c r="AE37" s="43" t="str">
        <f t="shared" ref="AE37:AE64" si="21">_xlfn.SWITCH($G37,"ー",0.6,"■",0.4,"0")</f>
        <v>0</v>
      </c>
      <c r="AF37" s="70"/>
      <c r="AH37" s="67"/>
      <c r="AI37" s="73">
        <f t="shared" ref="AI37:AI64" si="22">((($AB37+$AC37)*$AD37)-$AE37)</f>
        <v>0</v>
      </c>
      <c r="AJ37" s="73">
        <f t="shared" ref="AJ37:AJ64" si="23">IF($U37&gt;$AI37,$U37,$AI37)</f>
        <v>0</v>
      </c>
      <c r="AK37" s="14" t="str">
        <f t="shared" ref="AK37:AK64" si="24">_xlfn.IFS($AJ37&lt;=0,"〈い〉",$AJ37&lt;=0.65,"〈ろ〉",$AJ37&lt;=1,"〈は〉",$AJ37&lt;=1.4,"〈に〉",$AJ37&lt;=1.6,"〈ほ〉",$AJ37&lt;=1.8,"〈へ〉",$AJ37&lt;=2.8,"〈と〉",$AJ37&lt;=3.7,"〈ち〉",$AJ37&lt;=4.7,"〈り〉",$AJ37&lt;=5.6,"〈ぬ〉",TRUE,"N×5.3")</f>
        <v>〈い〉</v>
      </c>
      <c r="AL37" s="74" t="str">
        <f t="shared" ref="AL37:AL64" si="25">_xlfn.SWITCH(C37,"〇","不要",AK37)</f>
        <v>〈い〉</v>
      </c>
      <c r="AM37" s="74" t="s">
        <v>21</v>
      </c>
      <c r="AN37" s="121"/>
      <c r="AO37" s="121"/>
    </row>
    <row r="38" spans="1:41" ht="11.25" customHeight="1" x14ac:dyDescent="0.4">
      <c r="A38" s="173"/>
      <c r="B38" s="110">
        <v>34</v>
      </c>
      <c r="C38" s="111"/>
      <c r="D38" s="110"/>
      <c r="E38" s="110"/>
      <c r="F38" s="45"/>
      <c r="G38" s="112"/>
      <c r="H38" s="46"/>
      <c r="I38" s="47"/>
      <c r="J38" s="48"/>
      <c r="K38" s="128"/>
      <c r="L38" s="131"/>
      <c r="M38" s="130"/>
      <c r="N38" s="50">
        <f t="shared" si="13"/>
        <v>0</v>
      </c>
      <c r="O38" s="51" t="str">
        <f t="shared" si="14"/>
        <v>0.0</v>
      </c>
      <c r="P38" s="52" t="str">
        <f t="shared" si="15"/>
        <v>0</v>
      </c>
      <c r="Q38" s="51" t="str">
        <f t="shared" si="16"/>
        <v>0</v>
      </c>
      <c r="R38" s="53"/>
      <c r="S38" s="51"/>
      <c r="T38" s="54"/>
      <c r="U38" s="55">
        <f t="shared" si="17"/>
        <v>0</v>
      </c>
      <c r="V38" s="56"/>
      <c r="W38" s="47"/>
      <c r="X38" s="48"/>
      <c r="Y38" s="128"/>
      <c r="Z38" s="131"/>
      <c r="AA38" s="132"/>
      <c r="AB38" s="50">
        <f t="shared" si="18"/>
        <v>0</v>
      </c>
      <c r="AC38" s="51" t="str">
        <f t="shared" si="19"/>
        <v>0.0</v>
      </c>
      <c r="AD38" s="52" t="str">
        <f t="shared" si="20"/>
        <v>0</v>
      </c>
      <c r="AE38" s="51" t="str">
        <f t="shared" si="21"/>
        <v>0</v>
      </c>
      <c r="AF38" s="53"/>
      <c r="AG38" s="51"/>
      <c r="AH38" s="54"/>
      <c r="AI38" s="57">
        <f t="shared" si="22"/>
        <v>0</v>
      </c>
      <c r="AJ38" s="58">
        <f t="shared" si="23"/>
        <v>0</v>
      </c>
      <c r="AK38" s="59" t="str">
        <f t="shared" si="24"/>
        <v>〈い〉</v>
      </c>
      <c r="AL38" s="60" t="str">
        <f t="shared" si="25"/>
        <v>〈い〉</v>
      </c>
      <c r="AM38" s="60" t="s">
        <v>21</v>
      </c>
      <c r="AN38" s="120"/>
      <c r="AO38" s="120"/>
    </row>
    <row r="39" spans="1:41" ht="11.25" customHeight="1" x14ac:dyDescent="0.4">
      <c r="A39" s="173"/>
      <c r="B39" s="113">
        <v>35</v>
      </c>
      <c r="C39" s="114"/>
      <c r="D39" s="113"/>
      <c r="E39" s="113"/>
      <c r="F39" s="63"/>
      <c r="G39" s="115"/>
      <c r="H39" s="64"/>
      <c r="I39" s="65"/>
      <c r="J39" s="66"/>
      <c r="K39" s="133"/>
      <c r="L39" s="136"/>
      <c r="M39" s="137"/>
      <c r="N39" s="68">
        <f t="shared" si="13"/>
        <v>0</v>
      </c>
      <c r="O39" s="43" t="str">
        <f t="shared" si="14"/>
        <v>0.0</v>
      </c>
      <c r="P39" s="69" t="str">
        <f t="shared" si="15"/>
        <v>0</v>
      </c>
      <c r="Q39" s="43" t="str">
        <f t="shared" si="16"/>
        <v>0</v>
      </c>
      <c r="R39" s="70"/>
      <c r="T39" s="67"/>
      <c r="U39" s="71">
        <f t="shared" si="17"/>
        <v>0</v>
      </c>
      <c r="V39" s="72"/>
      <c r="W39" s="65"/>
      <c r="X39" s="66"/>
      <c r="Y39" s="133"/>
      <c r="Z39" s="136"/>
      <c r="AA39" s="137"/>
      <c r="AB39" s="68">
        <f t="shared" si="18"/>
        <v>0</v>
      </c>
      <c r="AC39" s="43" t="str">
        <f t="shared" si="19"/>
        <v>0.0</v>
      </c>
      <c r="AD39" s="69" t="str">
        <f t="shared" si="20"/>
        <v>0</v>
      </c>
      <c r="AE39" s="43" t="str">
        <f t="shared" si="21"/>
        <v>0</v>
      </c>
      <c r="AF39" s="70"/>
      <c r="AH39" s="67"/>
      <c r="AI39" s="73">
        <f t="shared" si="22"/>
        <v>0</v>
      </c>
      <c r="AJ39" s="73">
        <f t="shared" si="23"/>
        <v>0</v>
      </c>
      <c r="AK39" s="14" t="str">
        <f t="shared" si="24"/>
        <v>〈い〉</v>
      </c>
      <c r="AL39" s="74" t="str">
        <f t="shared" si="25"/>
        <v>〈い〉</v>
      </c>
      <c r="AM39" s="74" t="s">
        <v>21</v>
      </c>
      <c r="AN39" s="121"/>
      <c r="AO39" s="121"/>
    </row>
    <row r="40" spans="1:41" ht="11.25" customHeight="1" x14ac:dyDescent="0.4">
      <c r="A40" s="173"/>
      <c r="B40" s="110">
        <v>36</v>
      </c>
      <c r="C40" s="111"/>
      <c r="D40" s="110"/>
      <c r="E40" s="110"/>
      <c r="F40" s="45"/>
      <c r="G40" s="112"/>
      <c r="H40" s="46"/>
      <c r="I40" s="47"/>
      <c r="J40" s="48"/>
      <c r="K40" s="128"/>
      <c r="L40" s="131"/>
      <c r="M40" s="130"/>
      <c r="N40" s="50">
        <f t="shared" si="13"/>
        <v>0</v>
      </c>
      <c r="O40" s="51" t="str">
        <f t="shared" si="14"/>
        <v>0.0</v>
      </c>
      <c r="P40" s="52" t="str">
        <f t="shared" si="15"/>
        <v>0</v>
      </c>
      <c r="Q40" s="51" t="str">
        <f t="shared" si="16"/>
        <v>0</v>
      </c>
      <c r="R40" s="53"/>
      <c r="S40" s="51"/>
      <c r="T40" s="54"/>
      <c r="U40" s="55">
        <f t="shared" si="17"/>
        <v>0</v>
      </c>
      <c r="V40" s="56"/>
      <c r="W40" s="47"/>
      <c r="X40" s="48"/>
      <c r="Y40" s="128"/>
      <c r="Z40" s="131"/>
      <c r="AA40" s="132"/>
      <c r="AB40" s="50">
        <f t="shared" si="18"/>
        <v>0</v>
      </c>
      <c r="AC40" s="51" t="str">
        <f t="shared" si="19"/>
        <v>0.0</v>
      </c>
      <c r="AD40" s="52" t="str">
        <f t="shared" si="20"/>
        <v>0</v>
      </c>
      <c r="AE40" s="51" t="str">
        <f t="shared" si="21"/>
        <v>0</v>
      </c>
      <c r="AF40" s="53"/>
      <c r="AG40" s="51"/>
      <c r="AH40" s="54"/>
      <c r="AI40" s="57">
        <f t="shared" si="22"/>
        <v>0</v>
      </c>
      <c r="AJ40" s="58">
        <f t="shared" si="23"/>
        <v>0</v>
      </c>
      <c r="AK40" s="59" t="str">
        <f t="shared" si="24"/>
        <v>〈い〉</v>
      </c>
      <c r="AL40" s="60" t="str">
        <f t="shared" si="25"/>
        <v>〈い〉</v>
      </c>
      <c r="AM40" s="60" t="s">
        <v>21</v>
      </c>
      <c r="AN40" s="120"/>
      <c r="AO40" s="120"/>
    </row>
    <row r="41" spans="1:41" ht="11.25" customHeight="1" x14ac:dyDescent="0.4">
      <c r="A41" s="173"/>
      <c r="B41" s="113">
        <v>37</v>
      </c>
      <c r="C41" s="114"/>
      <c r="D41" s="113"/>
      <c r="E41" s="113"/>
      <c r="F41" s="63"/>
      <c r="G41" s="115"/>
      <c r="H41" s="64"/>
      <c r="I41" s="65"/>
      <c r="J41" s="66"/>
      <c r="K41" s="133"/>
      <c r="L41" s="136"/>
      <c r="M41" s="137"/>
      <c r="N41" s="68">
        <f t="shared" si="13"/>
        <v>0</v>
      </c>
      <c r="O41" s="43" t="str">
        <f t="shared" si="14"/>
        <v>0.0</v>
      </c>
      <c r="P41" s="69" t="str">
        <f t="shared" si="15"/>
        <v>0</v>
      </c>
      <c r="Q41" s="43" t="str">
        <f t="shared" si="16"/>
        <v>0</v>
      </c>
      <c r="R41" s="70"/>
      <c r="T41" s="67"/>
      <c r="U41" s="71">
        <f t="shared" si="17"/>
        <v>0</v>
      </c>
      <c r="V41" s="72"/>
      <c r="W41" s="65"/>
      <c r="X41" s="66"/>
      <c r="Y41" s="133"/>
      <c r="Z41" s="136"/>
      <c r="AA41" s="137"/>
      <c r="AB41" s="68">
        <f t="shared" si="18"/>
        <v>0</v>
      </c>
      <c r="AC41" s="43" t="str">
        <f t="shared" si="19"/>
        <v>0.0</v>
      </c>
      <c r="AD41" s="69" t="str">
        <f t="shared" si="20"/>
        <v>0</v>
      </c>
      <c r="AE41" s="43" t="str">
        <f t="shared" si="21"/>
        <v>0</v>
      </c>
      <c r="AF41" s="70"/>
      <c r="AH41" s="67"/>
      <c r="AI41" s="73">
        <f t="shared" si="22"/>
        <v>0</v>
      </c>
      <c r="AJ41" s="73">
        <f t="shared" si="23"/>
        <v>0</v>
      </c>
      <c r="AK41" s="14" t="str">
        <f t="shared" si="24"/>
        <v>〈い〉</v>
      </c>
      <c r="AL41" s="74" t="str">
        <f t="shared" si="25"/>
        <v>〈い〉</v>
      </c>
      <c r="AM41" s="74" t="s">
        <v>21</v>
      </c>
      <c r="AN41" s="121"/>
      <c r="AO41" s="121"/>
    </row>
    <row r="42" spans="1:41" ht="11.25" customHeight="1" x14ac:dyDescent="0.4">
      <c r="A42" s="173"/>
      <c r="B42" s="110">
        <v>38</v>
      </c>
      <c r="C42" s="111"/>
      <c r="D42" s="110"/>
      <c r="E42" s="110"/>
      <c r="F42" s="45"/>
      <c r="G42" s="112"/>
      <c r="H42" s="46"/>
      <c r="I42" s="47"/>
      <c r="J42" s="48"/>
      <c r="K42" s="128"/>
      <c r="L42" s="131"/>
      <c r="M42" s="130"/>
      <c r="N42" s="50">
        <f t="shared" si="13"/>
        <v>0</v>
      </c>
      <c r="O42" s="51" t="str">
        <f t="shared" si="14"/>
        <v>0.0</v>
      </c>
      <c r="P42" s="52" t="str">
        <f t="shared" si="15"/>
        <v>0</v>
      </c>
      <c r="Q42" s="51" t="str">
        <f t="shared" si="16"/>
        <v>0</v>
      </c>
      <c r="R42" s="53"/>
      <c r="S42" s="51"/>
      <c r="T42" s="54"/>
      <c r="U42" s="55">
        <f t="shared" si="17"/>
        <v>0</v>
      </c>
      <c r="V42" s="56"/>
      <c r="W42" s="47"/>
      <c r="X42" s="48"/>
      <c r="Y42" s="128"/>
      <c r="Z42" s="131"/>
      <c r="AA42" s="132"/>
      <c r="AB42" s="50">
        <f t="shared" si="18"/>
        <v>0</v>
      </c>
      <c r="AC42" s="51" t="str">
        <f t="shared" si="19"/>
        <v>0.0</v>
      </c>
      <c r="AD42" s="52" t="str">
        <f t="shared" si="20"/>
        <v>0</v>
      </c>
      <c r="AE42" s="51" t="str">
        <f t="shared" si="21"/>
        <v>0</v>
      </c>
      <c r="AF42" s="53"/>
      <c r="AG42" s="51"/>
      <c r="AH42" s="54"/>
      <c r="AI42" s="57">
        <f t="shared" si="22"/>
        <v>0</v>
      </c>
      <c r="AJ42" s="58">
        <f t="shared" si="23"/>
        <v>0</v>
      </c>
      <c r="AK42" s="59" t="str">
        <f t="shared" si="24"/>
        <v>〈い〉</v>
      </c>
      <c r="AL42" s="60" t="str">
        <f t="shared" si="25"/>
        <v>〈い〉</v>
      </c>
      <c r="AM42" s="60" t="s">
        <v>21</v>
      </c>
      <c r="AN42" s="120"/>
      <c r="AO42" s="120"/>
    </row>
    <row r="43" spans="1:41" ht="11.25" customHeight="1" x14ac:dyDescent="0.4">
      <c r="A43" s="173"/>
      <c r="B43" s="113">
        <v>39</v>
      </c>
      <c r="C43" s="114"/>
      <c r="D43" s="113"/>
      <c r="E43" s="113"/>
      <c r="F43" s="63"/>
      <c r="G43" s="115"/>
      <c r="H43" s="64"/>
      <c r="I43" s="65"/>
      <c r="J43" s="66"/>
      <c r="K43" s="133"/>
      <c r="L43" s="136"/>
      <c r="M43" s="137"/>
      <c r="N43" s="68">
        <f t="shared" si="13"/>
        <v>0</v>
      </c>
      <c r="O43" s="43" t="str">
        <f t="shared" si="14"/>
        <v>0.0</v>
      </c>
      <c r="P43" s="69" t="str">
        <f t="shared" si="15"/>
        <v>0</v>
      </c>
      <c r="Q43" s="43" t="str">
        <f t="shared" si="16"/>
        <v>0</v>
      </c>
      <c r="R43" s="70"/>
      <c r="T43" s="67"/>
      <c r="U43" s="71">
        <f t="shared" si="17"/>
        <v>0</v>
      </c>
      <c r="V43" s="72"/>
      <c r="W43" s="65"/>
      <c r="X43" s="66"/>
      <c r="Y43" s="133"/>
      <c r="Z43" s="136"/>
      <c r="AA43" s="137"/>
      <c r="AB43" s="68">
        <f t="shared" si="18"/>
        <v>0</v>
      </c>
      <c r="AC43" s="43" t="str">
        <f t="shared" si="19"/>
        <v>0.0</v>
      </c>
      <c r="AD43" s="69" t="str">
        <f t="shared" si="20"/>
        <v>0</v>
      </c>
      <c r="AE43" s="43" t="str">
        <f t="shared" si="21"/>
        <v>0</v>
      </c>
      <c r="AF43" s="70"/>
      <c r="AH43" s="67"/>
      <c r="AI43" s="73">
        <f t="shared" si="22"/>
        <v>0</v>
      </c>
      <c r="AJ43" s="73">
        <f t="shared" si="23"/>
        <v>0</v>
      </c>
      <c r="AK43" s="14" t="str">
        <f t="shared" si="24"/>
        <v>〈い〉</v>
      </c>
      <c r="AL43" s="74" t="str">
        <f t="shared" si="25"/>
        <v>〈い〉</v>
      </c>
      <c r="AM43" s="74" t="s">
        <v>21</v>
      </c>
      <c r="AN43" s="121"/>
      <c r="AO43" s="121"/>
    </row>
    <row r="44" spans="1:41" ht="11.25" customHeight="1" x14ac:dyDescent="0.4">
      <c r="A44" s="173"/>
      <c r="B44" s="110">
        <v>40</v>
      </c>
      <c r="C44" s="111"/>
      <c r="D44" s="110"/>
      <c r="E44" s="110"/>
      <c r="F44" s="45"/>
      <c r="G44" s="112"/>
      <c r="H44" s="46"/>
      <c r="I44" s="47"/>
      <c r="J44" s="48"/>
      <c r="K44" s="128"/>
      <c r="L44" s="131"/>
      <c r="M44" s="130"/>
      <c r="N44" s="50">
        <f t="shared" si="13"/>
        <v>0</v>
      </c>
      <c r="O44" s="51" t="str">
        <f t="shared" si="14"/>
        <v>0.0</v>
      </c>
      <c r="P44" s="52" t="str">
        <f t="shared" si="15"/>
        <v>0</v>
      </c>
      <c r="Q44" s="51" t="str">
        <f t="shared" si="16"/>
        <v>0</v>
      </c>
      <c r="R44" s="53"/>
      <c r="S44" s="51"/>
      <c r="T44" s="54"/>
      <c r="U44" s="55">
        <f t="shared" si="17"/>
        <v>0</v>
      </c>
      <c r="V44" s="56"/>
      <c r="W44" s="47"/>
      <c r="X44" s="48"/>
      <c r="Y44" s="128"/>
      <c r="Z44" s="131"/>
      <c r="AA44" s="132"/>
      <c r="AB44" s="50">
        <f t="shared" si="18"/>
        <v>0</v>
      </c>
      <c r="AC44" s="51" t="str">
        <f t="shared" si="19"/>
        <v>0.0</v>
      </c>
      <c r="AD44" s="52" t="str">
        <f t="shared" si="20"/>
        <v>0</v>
      </c>
      <c r="AE44" s="51" t="str">
        <f t="shared" si="21"/>
        <v>0</v>
      </c>
      <c r="AF44" s="53"/>
      <c r="AG44" s="51"/>
      <c r="AH44" s="54"/>
      <c r="AI44" s="57">
        <f t="shared" si="22"/>
        <v>0</v>
      </c>
      <c r="AJ44" s="58">
        <f t="shared" si="23"/>
        <v>0</v>
      </c>
      <c r="AK44" s="59" t="str">
        <f t="shared" si="24"/>
        <v>〈い〉</v>
      </c>
      <c r="AL44" s="60" t="str">
        <f t="shared" si="25"/>
        <v>〈い〉</v>
      </c>
      <c r="AM44" s="60" t="s">
        <v>21</v>
      </c>
      <c r="AN44" s="120"/>
      <c r="AO44" s="120"/>
    </row>
    <row r="45" spans="1:41" ht="11.25" customHeight="1" x14ac:dyDescent="0.4">
      <c r="A45" s="173"/>
      <c r="B45" s="113">
        <v>41</v>
      </c>
      <c r="C45" s="114"/>
      <c r="D45" s="113"/>
      <c r="E45" s="113"/>
      <c r="F45" s="63"/>
      <c r="G45" s="115"/>
      <c r="H45" s="64"/>
      <c r="I45" s="65"/>
      <c r="J45" s="66"/>
      <c r="K45" s="133"/>
      <c r="L45" s="136"/>
      <c r="M45" s="137"/>
      <c r="N45" s="68">
        <f t="shared" si="13"/>
        <v>0</v>
      </c>
      <c r="O45" s="43" t="str">
        <f t="shared" si="14"/>
        <v>0.0</v>
      </c>
      <c r="P45" s="69" t="str">
        <f t="shared" si="15"/>
        <v>0</v>
      </c>
      <c r="Q45" s="43" t="str">
        <f t="shared" si="16"/>
        <v>0</v>
      </c>
      <c r="R45" s="70"/>
      <c r="T45" s="67"/>
      <c r="U45" s="71">
        <f t="shared" si="17"/>
        <v>0</v>
      </c>
      <c r="V45" s="72"/>
      <c r="W45" s="65"/>
      <c r="X45" s="66"/>
      <c r="Y45" s="133"/>
      <c r="Z45" s="136"/>
      <c r="AA45" s="137"/>
      <c r="AB45" s="68">
        <f t="shared" si="18"/>
        <v>0</v>
      </c>
      <c r="AC45" s="43" t="str">
        <f t="shared" si="19"/>
        <v>0.0</v>
      </c>
      <c r="AD45" s="69" t="str">
        <f t="shared" si="20"/>
        <v>0</v>
      </c>
      <c r="AE45" s="43" t="str">
        <f t="shared" si="21"/>
        <v>0</v>
      </c>
      <c r="AF45" s="70"/>
      <c r="AH45" s="67"/>
      <c r="AI45" s="73">
        <f t="shared" si="22"/>
        <v>0</v>
      </c>
      <c r="AJ45" s="73">
        <f t="shared" si="23"/>
        <v>0</v>
      </c>
      <c r="AK45" s="14" t="str">
        <f t="shared" si="24"/>
        <v>〈い〉</v>
      </c>
      <c r="AL45" s="74" t="str">
        <f t="shared" si="25"/>
        <v>〈い〉</v>
      </c>
      <c r="AM45" s="74" t="s">
        <v>21</v>
      </c>
      <c r="AN45" s="121"/>
      <c r="AO45" s="121"/>
    </row>
    <row r="46" spans="1:41" ht="11.25" customHeight="1" x14ac:dyDescent="0.4">
      <c r="A46" s="173"/>
      <c r="B46" s="110">
        <v>42</v>
      </c>
      <c r="C46" s="111"/>
      <c r="D46" s="110"/>
      <c r="E46" s="110"/>
      <c r="F46" s="45"/>
      <c r="G46" s="112"/>
      <c r="H46" s="46"/>
      <c r="I46" s="47"/>
      <c r="J46" s="48"/>
      <c r="K46" s="128"/>
      <c r="L46" s="131"/>
      <c r="M46" s="130"/>
      <c r="N46" s="50">
        <f t="shared" si="13"/>
        <v>0</v>
      </c>
      <c r="O46" s="51" t="str">
        <f t="shared" si="14"/>
        <v>0.0</v>
      </c>
      <c r="P46" s="52" t="str">
        <f t="shared" si="15"/>
        <v>0</v>
      </c>
      <c r="Q46" s="51" t="str">
        <f t="shared" si="16"/>
        <v>0</v>
      </c>
      <c r="R46" s="53"/>
      <c r="S46" s="51"/>
      <c r="T46" s="54"/>
      <c r="U46" s="55">
        <f t="shared" si="17"/>
        <v>0</v>
      </c>
      <c r="V46" s="56"/>
      <c r="W46" s="47"/>
      <c r="X46" s="48"/>
      <c r="Y46" s="128"/>
      <c r="Z46" s="131"/>
      <c r="AA46" s="132"/>
      <c r="AB46" s="50">
        <f t="shared" si="18"/>
        <v>0</v>
      </c>
      <c r="AC46" s="51" t="str">
        <f t="shared" si="19"/>
        <v>0.0</v>
      </c>
      <c r="AD46" s="52" t="str">
        <f t="shared" si="20"/>
        <v>0</v>
      </c>
      <c r="AE46" s="51" t="str">
        <f t="shared" si="21"/>
        <v>0</v>
      </c>
      <c r="AF46" s="53"/>
      <c r="AG46" s="51"/>
      <c r="AH46" s="54"/>
      <c r="AI46" s="57">
        <f t="shared" si="22"/>
        <v>0</v>
      </c>
      <c r="AJ46" s="58">
        <f t="shared" si="23"/>
        <v>0</v>
      </c>
      <c r="AK46" s="59" t="str">
        <f t="shared" si="24"/>
        <v>〈い〉</v>
      </c>
      <c r="AL46" s="60" t="str">
        <f t="shared" si="25"/>
        <v>〈い〉</v>
      </c>
      <c r="AM46" s="60" t="s">
        <v>21</v>
      </c>
      <c r="AN46" s="120"/>
      <c r="AO46" s="120"/>
    </row>
    <row r="47" spans="1:41" ht="11.25" customHeight="1" x14ac:dyDescent="0.4">
      <c r="A47" s="173"/>
      <c r="B47" s="113">
        <v>43</v>
      </c>
      <c r="C47" s="114"/>
      <c r="D47" s="113"/>
      <c r="E47" s="113"/>
      <c r="F47" s="63"/>
      <c r="G47" s="115"/>
      <c r="H47" s="64"/>
      <c r="I47" s="65"/>
      <c r="J47" s="66"/>
      <c r="K47" s="133"/>
      <c r="L47" s="136"/>
      <c r="M47" s="137"/>
      <c r="N47" s="68">
        <f t="shared" si="13"/>
        <v>0</v>
      </c>
      <c r="O47" s="43" t="str">
        <f t="shared" si="14"/>
        <v>0.0</v>
      </c>
      <c r="P47" s="69" t="str">
        <f t="shared" si="15"/>
        <v>0</v>
      </c>
      <c r="Q47" s="43" t="str">
        <f t="shared" si="16"/>
        <v>0</v>
      </c>
      <c r="R47" s="70"/>
      <c r="T47" s="67"/>
      <c r="U47" s="71">
        <f t="shared" si="17"/>
        <v>0</v>
      </c>
      <c r="V47" s="72"/>
      <c r="W47" s="65"/>
      <c r="X47" s="66"/>
      <c r="Y47" s="133"/>
      <c r="Z47" s="136"/>
      <c r="AA47" s="137"/>
      <c r="AB47" s="68">
        <f t="shared" si="18"/>
        <v>0</v>
      </c>
      <c r="AC47" s="43" t="str">
        <f t="shared" si="19"/>
        <v>0.0</v>
      </c>
      <c r="AD47" s="69" t="str">
        <f t="shared" si="20"/>
        <v>0</v>
      </c>
      <c r="AE47" s="43" t="str">
        <f t="shared" si="21"/>
        <v>0</v>
      </c>
      <c r="AF47" s="70"/>
      <c r="AH47" s="67"/>
      <c r="AI47" s="73">
        <f t="shared" si="22"/>
        <v>0</v>
      </c>
      <c r="AJ47" s="73">
        <f t="shared" si="23"/>
        <v>0</v>
      </c>
      <c r="AK47" s="14" t="str">
        <f t="shared" si="24"/>
        <v>〈い〉</v>
      </c>
      <c r="AL47" s="74" t="str">
        <f t="shared" si="25"/>
        <v>〈い〉</v>
      </c>
      <c r="AM47" s="74" t="s">
        <v>21</v>
      </c>
      <c r="AN47" s="121"/>
      <c r="AO47" s="121"/>
    </row>
    <row r="48" spans="1:41" ht="11.25" customHeight="1" x14ac:dyDescent="0.4">
      <c r="A48" s="173"/>
      <c r="B48" s="110">
        <v>44</v>
      </c>
      <c r="C48" s="111"/>
      <c r="D48" s="110"/>
      <c r="E48" s="110"/>
      <c r="F48" s="45"/>
      <c r="G48" s="112"/>
      <c r="H48" s="46"/>
      <c r="I48" s="47"/>
      <c r="J48" s="48"/>
      <c r="K48" s="128"/>
      <c r="L48" s="131"/>
      <c r="M48" s="130"/>
      <c r="N48" s="50">
        <f t="shared" si="13"/>
        <v>0</v>
      </c>
      <c r="O48" s="51" t="str">
        <f t="shared" si="14"/>
        <v>0.0</v>
      </c>
      <c r="P48" s="52" t="str">
        <f t="shared" si="15"/>
        <v>0</v>
      </c>
      <c r="Q48" s="51" t="str">
        <f t="shared" si="16"/>
        <v>0</v>
      </c>
      <c r="R48" s="53"/>
      <c r="S48" s="51"/>
      <c r="T48" s="54"/>
      <c r="U48" s="55">
        <f t="shared" si="17"/>
        <v>0</v>
      </c>
      <c r="V48" s="56"/>
      <c r="W48" s="47"/>
      <c r="X48" s="48"/>
      <c r="Y48" s="128"/>
      <c r="Z48" s="131"/>
      <c r="AA48" s="132"/>
      <c r="AB48" s="50">
        <f t="shared" si="18"/>
        <v>0</v>
      </c>
      <c r="AC48" s="51" t="str">
        <f t="shared" si="19"/>
        <v>0.0</v>
      </c>
      <c r="AD48" s="52" t="str">
        <f t="shared" si="20"/>
        <v>0</v>
      </c>
      <c r="AE48" s="51" t="str">
        <f t="shared" si="21"/>
        <v>0</v>
      </c>
      <c r="AF48" s="53"/>
      <c r="AG48" s="51"/>
      <c r="AH48" s="54"/>
      <c r="AI48" s="57">
        <f t="shared" si="22"/>
        <v>0</v>
      </c>
      <c r="AJ48" s="58">
        <f t="shared" si="23"/>
        <v>0</v>
      </c>
      <c r="AK48" s="59" t="str">
        <f t="shared" si="24"/>
        <v>〈い〉</v>
      </c>
      <c r="AL48" s="60" t="str">
        <f t="shared" si="25"/>
        <v>〈い〉</v>
      </c>
      <c r="AM48" s="60" t="s">
        <v>21</v>
      </c>
      <c r="AN48" s="120"/>
      <c r="AO48" s="120"/>
    </row>
    <row r="49" spans="1:41" ht="11.25" customHeight="1" x14ac:dyDescent="0.4">
      <c r="A49" s="173"/>
      <c r="B49" s="113">
        <v>45</v>
      </c>
      <c r="C49" s="114"/>
      <c r="D49" s="113"/>
      <c r="E49" s="113"/>
      <c r="F49" s="63"/>
      <c r="G49" s="115"/>
      <c r="H49" s="64"/>
      <c r="I49" s="65"/>
      <c r="J49" s="66"/>
      <c r="K49" s="133"/>
      <c r="L49" s="136"/>
      <c r="M49" s="137"/>
      <c r="N49" s="68">
        <f t="shared" si="13"/>
        <v>0</v>
      </c>
      <c r="O49" s="43" t="str">
        <f t="shared" si="14"/>
        <v>0.0</v>
      </c>
      <c r="P49" s="69" t="str">
        <f t="shared" si="15"/>
        <v>0</v>
      </c>
      <c r="Q49" s="43" t="str">
        <f t="shared" si="16"/>
        <v>0</v>
      </c>
      <c r="R49" s="70"/>
      <c r="T49" s="67"/>
      <c r="U49" s="71">
        <f t="shared" si="17"/>
        <v>0</v>
      </c>
      <c r="V49" s="72"/>
      <c r="W49" s="65"/>
      <c r="X49" s="66"/>
      <c r="Y49" s="133"/>
      <c r="Z49" s="136"/>
      <c r="AA49" s="137"/>
      <c r="AB49" s="68">
        <f t="shared" si="18"/>
        <v>0</v>
      </c>
      <c r="AC49" s="43" t="str">
        <f t="shared" si="19"/>
        <v>0.0</v>
      </c>
      <c r="AD49" s="69" t="str">
        <f t="shared" si="20"/>
        <v>0</v>
      </c>
      <c r="AE49" s="43" t="str">
        <f t="shared" si="21"/>
        <v>0</v>
      </c>
      <c r="AF49" s="70"/>
      <c r="AH49" s="67"/>
      <c r="AI49" s="73">
        <f t="shared" si="22"/>
        <v>0</v>
      </c>
      <c r="AJ49" s="73">
        <f t="shared" si="23"/>
        <v>0</v>
      </c>
      <c r="AK49" s="14" t="str">
        <f t="shared" si="24"/>
        <v>〈い〉</v>
      </c>
      <c r="AL49" s="74" t="str">
        <f t="shared" si="25"/>
        <v>〈い〉</v>
      </c>
      <c r="AM49" s="74" t="s">
        <v>21</v>
      </c>
      <c r="AN49" s="121"/>
      <c r="AO49" s="121"/>
    </row>
    <row r="50" spans="1:41" ht="11.25" customHeight="1" x14ac:dyDescent="0.4">
      <c r="A50" s="173"/>
      <c r="B50" s="110">
        <v>46</v>
      </c>
      <c r="C50" s="111"/>
      <c r="D50" s="110"/>
      <c r="E50" s="110"/>
      <c r="F50" s="45"/>
      <c r="G50" s="112"/>
      <c r="H50" s="46"/>
      <c r="I50" s="47"/>
      <c r="J50" s="48"/>
      <c r="K50" s="128"/>
      <c r="L50" s="131"/>
      <c r="M50" s="130"/>
      <c r="N50" s="50">
        <f t="shared" si="13"/>
        <v>0</v>
      </c>
      <c r="O50" s="51" t="str">
        <f t="shared" si="14"/>
        <v>0.0</v>
      </c>
      <c r="P50" s="52" t="str">
        <f t="shared" si="15"/>
        <v>0</v>
      </c>
      <c r="Q50" s="51" t="str">
        <f t="shared" si="16"/>
        <v>0</v>
      </c>
      <c r="R50" s="53"/>
      <c r="S50" s="51"/>
      <c r="T50" s="54"/>
      <c r="U50" s="55">
        <f t="shared" si="17"/>
        <v>0</v>
      </c>
      <c r="V50" s="56"/>
      <c r="W50" s="47"/>
      <c r="X50" s="48"/>
      <c r="Y50" s="128"/>
      <c r="Z50" s="131"/>
      <c r="AA50" s="132"/>
      <c r="AB50" s="50">
        <f t="shared" si="18"/>
        <v>0</v>
      </c>
      <c r="AC50" s="51" t="str">
        <f t="shared" si="19"/>
        <v>0.0</v>
      </c>
      <c r="AD50" s="52" t="str">
        <f t="shared" si="20"/>
        <v>0</v>
      </c>
      <c r="AE50" s="51" t="str">
        <f t="shared" si="21"/>
        <v>0</v>
      </c>
      <c r="AF50" s="53"/>
      <c r="AG50" s="51"/>
      <c r="AH50" s="54"/>
      <c r="AI50" s="57">
        <f t="shared" si="22"/>
        <v>0</v>
      </c>
      <c r="AJ50" s="58">
        <f t="shared" si="23"/>
        <v>0</v>
      </c>
      <c r="AK50" s="59" t="str">
        <f t="shared" si="24"/>
        <v>〈い〉</v>
      </c>
      <c r="AL50" s="60" t="str">
        <f t="shared" si="25"/>
        <v>〈い〉</v>
      </c>
      <c r="AM50" s="60" t="s">
        <v>21</v>
      </c>
      <c r="AN50" s="120"/>
      <c r="AO50" s="120"/>
    </row>
    <row r="51" spans="1:41" ht="11.25" customHeight="1" x14ac:dyDescent="0.4">
      <c r="A51" s="173"/>
      <c r="B51" s="113">
        <v>47</v>
      </c>
      <c r="C51" s="114"/>
      <c r="D51" s="113"/>
      <c r="E51" s="113"/>
      <c r="F51" s="63"/>
      <c r="G51" s="115"/>
      <c r="H51" s="64"/>
      <c r="I51" s="65"/>
      <c r="J51" s="66"/>
      <c r="K51" s="133"/>
      <c r="L51" s="136"/>
      <c r="M51" s="137"/>
      <c r="N51" s="68">
        <f t="shared" si="13"/>
        <v>0</v>
      </c>
      <c r="O51" s="43" t="str">
        <f t="shared" si="14"/>
        <v>0.0</v>
      </c>
      <c r="P51" s="69" t="str">
        <f t="shared" si="15"/>
        <v>0</v>
      </c>
      <c r="Q51" s="43" t="str">
        <f t="shared" si="16"/>
        <v>0</v>
      </c>
      <c r="R51" s="70"/>
      <c r="T51" s="67"/>
      <c r="U51" s="71">
        <f t="shared" si="17"/>
        <v>0</v>
      </c>
      <c r="V51" s="72"/>
      <c r="W51" s="65"/>
      <c r="X51" s="66"/>
      <c r="Y51" s="133"/>
      <c r="Z51" s="136"/>
      <c r="AA51" s="137"/>
      <c r="AB51" s="68">
        <f t="shared" si="18"/>
        <v>0</v>
      </c>
      <c r="AC51" s="43" t="str">
        <f t="shared" si="19"/>
        <v>0.0</v>
      </c>
      <c r="AD51" s="69" t="str">
        <f t="shared" si="20"/>
        <v>0</v>
      </c>
      <c r="AE51" s="43" t="str">
        <f t="shared" si="21"/>
        <v>0</v>
      </c>
      <c r="AF51" s="70"/>
      <c r="AH51" s="67"/>
      <c r="AI51" s="73">
        <f t="shared" si="22"/>
        <v>0</v>
      </c>
      <c r="AJ51" s="73">
        <f t="shared" si="23"/>
        <v>0</v>
      </c>
      <c r="AK51" s="14" t="str">
        <f t="shared" si="24"/>
        <v>〈い〉</v>
      </c>
      <c r="AL51" s="74" t="str">
        <f t="shared" si="25"/>
        <v>〈い〉</v>
      </c>
      <c r="AM51" s="74" t="s">
        <v>21</v>
      </c>
      <c r="AN51" s="121"/>
      <c r="AO51" s="121"/>
    </row>
    <row r="52" spans="1:41" ht="11.25" customHeight="1" x14ac:dyDescent="0.4">
      <c r="A52" s="173"/>
      <c r="B52" s="110">
        <v>48</v>
      </c>
      <c r="C52" s="111"/>
      <c r="D52" s="110"/>
      <c r="E52" s="110"/>
      <c r="F52" s="45"/>
      <c r="G52" s="112"/>
      <c r="H52" s="46"/>
      <c r="I52" s="47"/>
      <c r="J52" s="48"/>
      <c r="K52" s="128"/>
      <c r="L52" s="131"/>
      <c r="M52" s="130"/>
      <c r="N52" s="50">
        <f t="shared" si="13"/>
        <v>0</v>
      </c>
      <c r="O52" s="51" t="str">
        <f t="shared" si="14"/>
        <v>0.0</v>
      </c>
      <c r="P52" s="52" t="str">
        <f t="shared" si="15"/>
        <v>0</v>
      </c>
      <c r="Q52" s="51" t="str">
        <f t="shared" si="16"/>
        <v>0</v>
      </c>
      <c r="R52" s="53"/>
      <c r="S52" s="51"/>
      <c r="T52" s="54"/>
      <c r="U52" s="55">
        <f t="shared" si="17"/>
        <v>0</v>
      </c>
      <c r="V52" s="56"/>
      <c r="W52" s="47"/>
      <c r="X52" s="48"/>
      <c r="Y52" s="128"/>
      <c r="Z52" s="131"/>
      <c r="AA52" s="132"/>
      <c r="AB52" s="50">
        <f t="shared" si="18"/>
        <v>0</v>
      </c>
      <c r="AC52" s="51" t="str">
        <f t="shared" si="19"/>
        <v>0.0</v>
      </c>
      <c r="AD52" s="52" t="str">
        <f t="shared" si="20"/>
        <v>0</v>
      </c>
      <c r="AE52" s="51" t="str">
        <f t="shared" si="21"/>
        <v>0</v>
      </c>
      <c r="AF52" s="53"/>
      <c r="AG52" s="51"/>
      <c r="AH52" s="54"/>
      <c r="AI52" s="57">
        <f t="shared" si="22"/>
        <v>0</v>
      </c>
      <c r="AJ52" s="58">
        <f t="shared" si="23"/>
        <v>0</v>
      </c>
      <c r="AK52" s="59" t="str">
        <f t="shared" si="24"/>
        <v>〈い〉</v>
      </c>
      <c r="AL52" s="60" t="str">
        <f t="shared" si="25"/>
        <v>〈い〉</v>
      </c>
      <c r="AM52" s="60" t="s">
        <v>21</v>
      </c>
      <c r="AN52" s="120"/>
      <c r="AO52" s="120"/>
    </row>
    <row r="53" spans="1:41" ht="11.25" customHeight="1" x14ac:dyDescent="0.4">
      <c r="A53" s="173"/>
      <c r="B53" s="113">
        <v>49</v>
      </c>
      <c r="C53" s="114"/>
      <c r="D53" s="113"/>
      <c r="E53" s="113"/>
      <c r="F53" s="63"/>
      <c r="G53" s="115"/>
      <c r="H53" s="64"/>
      <c r="I53" s="65"/>
      <c r="J53" s="66"/>
      <c r="K53" s="133"/>
      <c r="L53" s="136"/>
      <c r="M53" s="137"/>
      <c r="N53" s="68">
        <f t="shared" si="13"/>
        <v>0</v>
      </c>
      <c r="O53" s="43" t="str">
        <f t="shared" si="14"/>
        <v>0.0</v>
      </c>
      <c r="P53" s="69" t="str">
        <f t="shared" si="15"/>
        <v>0</v>
      </c>
      <c r="Q53" s="43" t="str">
        <f t="shared" si="16"/>
        <v>0</v>
      </c>
      <c r="R53" s="70"/>
      <c r="T53" s="67"/>
      <c r="U53" s="71">
        <f t="shared" si="17"/>
        <v>0</v>
      </c>
      <c r="V53" s="72"/>
      <c r="W53" s="65"/>
      <c r="X53" s="66"/>
      <c r="Y53" s="133"/>
      <c r="Z53" s="136"/>
      <c r="AA53" s="137"/>
      <c r="AB53" s="68">
        <f t="shared" si="18"/>
        <v>0</v>
      </c>
      <c r="AC53" s="43" t="str">
        <f t="shared" si="19"/>
        <v>0.0</v>
      </c>
      <c r="AD53" s="69" t="str">
        <f t="shared" si="20"/>
        <v>0</v>
      </c>
      <c r="AE53" s="43" t="str">
        <f t="shared" si="21"/>
        <v>0</v>
      </c>
      <c r="AF53" s="70"/>
      <c r="AH53" s="67"/>
      <c r="AI53" s="73">
        <f t="shared" si="22"/>
        <v>0</v>
      </c>
      <c r="AJ53" s="73">
        <f t="shared" si="23"/>
        <v>0</v>
      </c>
      <c r="AK53" s="14" t="str">
        <f t="shared" si="24"/>
        <v>〈い〉</v>
      </c>
      <c r="AL53" s="74" t="str">
        <f t="shared" si="25"/>
        <v>〈い〉</v>
      </c>
      <c r="AM53" s="74" t="s">
        <v>21</v>
      </c>
      <c r="AN53" s="121"/>
      <c r="AO53" s="121"/>
    </row>
    <row r="54" spans="1:41" ht="11.25" customHeight="1" x14ac:dyDescent="0.4">
      <c r="A54" s="173"/>
      <c r="B54" s="110">
        <v>50</v>
      </c>
      <c r="C54" s="111"/>
      <c r="D54" s="110"/>
      <c r="E54" s="110"/>
      <c r="F54" s="45"/>
      <c r="G54" s="112"/>
      <c r="H54" s="46"/>
      <c r="I54" s="47"/>
      <c r="J54" s="48"/>
      <c r="K54" s="128"/>
      <c r="L54" s="131"/>
      <c r="M54" s="130"/>
      <c r="N54" s="50">
        <f t="shared" si="13"/>
        <v>0</v>
      </c>
      <c r="O54" s="51" t="str">
        <f t="shared" si="14"/>
        <v>0.0</v>
      </c>
      <c r="P54" s="52" t="str">
        <f t="shared" si="15"/>
        <v>0</v>
      </c>
      <c r="Q54" s="51" t="str">
        <f t="shared" si="16"/>
        <v>0</v>
      </c>
      <c r="R54" s="53"/>
      <c r="S54" s="51"/>
      <c r="T54" s="54"/>
      <c r="U54" s="55">
        <f t="shared" si="17"/>
        <v>0</v>
      </c>
      <c r="V54" s="56"/>
      <c r="W54" s="47"/>
      <c r="X54" s="48"/>
      <c r="Y54" s="128"/>
      <c r="Z54" s="131"/>
      <c r="AA54" s="132"/>
      <c r="AB54" s="50">
        <f t="shared" si="18"/>
        <v>0</v>
      </c>
      <c r="AC54" s="51" t="str">
        <f t="shared" si="19"/>
        <v>0.0</v>
      </c>
      <c r="AD54" s="52" t="str">
        <f t="shared" si="20"/>
        <v>0</v>
      </c>
      <c r="AE54" s="51" t="str">
        <f t="shared" si="21"/>
        <v>0</v>
      </c>
      <c r="AF54" s="53"/>
      <c r="AG54" s="51"/>
      <c r="AH54" s="54"/>
      <c r="AI54" s="57">
        <f t="shared" si="22"/>
        <v>0</v>
      </c>
      <c r="AJ54" s="58">
        <f t="shared" si="23"/>
        <v>0</v>
      </c>
      <c r="AK54" s="59" t="str">
        <f t="shared" si="24"/>
        <v>〈い〉</v>
      </c>
      <c r="AL54" s="60" t="str">
        <f t="shared" si="25"/>
        <v>〈い〉</v>
      </c>
      <c r="AM54" s="60" t="s">
        <v>21</v>
      </c>
      <c r="AN54" s="120"/>
      <c r="AO54" s="120"/>
    </row>
    <row r="55" spans="1:41" ht="11.25" customHeight="1" x14ac:dyDescent="0.4">
      <c r="A55" s="173"/>
      <c r="B55" s="113">
        <v>51</v>
      </c>
      <c r="C55" s="114"/>
      <c r="D55" s="113"/>
      <c r="E55" s="113"/>
      <c r="F55" s="63"/>
      <c r="G55" s="115"/>
      <c r="H55" s="64"/>
      <c r="I55" s="65"/>
      <c r="J55" s="66"/>
      <c r="K55" s="133"/>
      <c r="L55" s="136"/>
      <c r="M55" s="137"/>
      <c r="N55" s="68">
        <f t="shared" si="13"/>
        <v>0</v>
      </c>
      <c r="O55" s="43" t="str">
        <f t="shared" si="14"/>
        <v>0.0</v>
      </c>
      <c r="P55" s="69" t="str">
        <f t="shared" si="15"/>
        <v>0</v>
      </c>
      <c r="Q55" s="43" t="str">
        <f t="shared" si="16"/>
        <v>0</v>
      </c>
      <c r="R55" s="70"/>
      <c r="T55" s="67"/>
      <c r="U55" s="71">
        <f t="shared" si="17"/>
        <v>0</v>
      </c>
      <c r="V55" s="72"/>
      <c r="W55" s="65"/>
      <c r="X55" s="66"/>
      <c r="Y55" s="133"/>
      <c r="Z55" s="136"/>
      <c r="AA55" s="137"/>
      <c r="AB55" s="68">
        <f t="shared" si="18"/>
        <v>0</v>
      </c>
      <c r="AC55" s="43" t="str">
        <f t="shared" si="19"/>
        <v>0.0</v>
      </c>
      <c r="AD55" s="69" t="str">
        <f t="shared" si="20"/>
        <v>0</v>
      </c>
      <c r="AE55" s="43" t="str">
        <f t="shared" si="21"/>
        <v>0</v>
      </c>
      <c r="AF55" s="70"/>
      <c r="AH55" s="67"/>
      <c r="AI55" s="73">
        <f t="shared" si="22"/>
        <v>0</v>
      </c>
      <c r="AJ55" s="73">
        <f t="shared" si="23"/>
        <v>0</v>
      </c>
      <c r="AK55" s="14" t="str">
        <f t="shared" si="24"/>
        <v>〈い〉</v>
      </c>
      <c r="AL55" s="74" t="str">
        <f t="shared" si="25"/>
        <v>〈い〉</v>
      </c>
      <c r="AM55" s="74" t="s">
        <v>21</v>
      </c>
      <c r="AN55" s="121"/>
      <c r="AO55" s="121"/>
    </row>
    <row r="56" spans="1:41" ht="11.25" customHeight="1" x14ac:dyDescent="0.4">
      <c r="A56" s="173"/>
      <c r="B56" s="110">
        <v>52</v>
      </c>
      <c r="C56" s="111"/>
      <c r="D56" s="110"/>
      <c r="E56" s="110"/>
      <c r="F56" s="45"/>
      <c r="G56" s="112"/>
      <c r="H56" s="46"/>
      <c r="I56" s="47"/>
      <c r="J56" s="48"/>
      <c r="K56" s="128"/>
      <c r="L56" s="131"/>
      <c r="M56" s="130"/>
      <c r="N56" s="50">
        <f t="shared" si="13"/>
        <v>0</v>
      </c>
      <c r="O56" s="51" t="str">
        <f t="shared" si="14"/>
        <v>0.0</v>
      </c>
      <c r="P56" s="52" t="str">
        <f t="shared" si="15"/>
        <v>0</v>
      </c>
      <c r="Q56" s="51" t="str">
        <f t="shared" si="16"/>
        <v>0</v>
      </c>
      <c r="R56" s="53"/>
      <c r="S56" s="51"/>
      <c r="T56" s="54"/>
      <c r="U56" s="55">
        <f t="shared" si="17"/>
        <v>0</v>
      </c>
      <c r="V56" s="56"/>
      <c r="W56" s="47"/>
      <c r="X56" s="48"/>
      <c r="Y56" s="128"/>
      <c r="Z56" s="131"/>
      <c r="AA56" s="132"/>
      <c r="AB56" s="50">
        <f t="shared" si="18"/>
        <v>0</v>
      </c>
      <c r="AC56" s="51" t="str">
        <f t="shared" si="19"/>
        <v>0.0</v>
      </c>
      <c r="AD56" s="52" t="str">
        <f t="shared" si="20"/>
        <v>0</v>
      </c>
      <c r="AE56" s="51" t="str">
        <f t="shared" si="21"/>
        <v>0</v>
      </c>
      <c r="AF56" s="53"/>
      <c r="AG56" s="51"/>
      <c r="AH56" s="54"/>
      <c r="AI56" s="57">
        <f t="shared" si="22"/>
        <v>0</v>
      </c>
      <c r="AJ56" s="58">
        <f t="shared" si="23"/>
        <v>0</v>
      </c>
      <c r="AK56" s="59" t="str">
        <f t="shared" si="24"/>
        <v>〈い〉</v>
      </c>
      <c r="AL56" s="60" t="str">
        <f t="shared" si="25"/>
        <v>〈い〉</v>
      </c>
      <c r="AM56" s="60" t="s">
        <v>21</v>
      </c>
      <c r="AN56" s="120"/>
      <c r="AO56" s="120"/>
    </row>
    <row r="57" spans="1:41" ht="11.25" customHeight="1" x14ac:dyDescent="0.4">
      <c r="A57" s="173"/>
      <c r="B57" s="113">
        <v>53</v>
      </c>
      <c r="C57" s="114"/>
      <c r="D57" s="113"/>
      <c r="E57" s="113"/>
      <c r="F57" s="63"/>
      <c r="G57" s="115"/>
      <c r="H57" s="64"/>
      <c r="I57" s="65"/>
      <c r="J57" s="66"/>
      <c r="K57" s="133"/>
      <c r="L57" s="136"/>
      <c r="M57" s="137"/>
      <c r="N57" s="68">
        <f t="shared" si="13"/>
        <v>0</v>
      </c>
      <c r="O57" s="43" t="str">
        <f t="shared" si="14"/>
        <v>0.0</v>
      </c>
      <c r="P57" s="69" t="str">
        <f t="shared" si="15"/>
        <v>0</v>
      </c>
      <c r="Q57" s="43" t="str">
        <f t="shared" si="16"/>
        <v>0</v>
      </c>
      <c r="R57" s="70"/>
      <c r="T57" s="67"/>
      <c r="U57" s="71">
        <f t="shared" si="17"/>
        <v>0</v>
      </c>
      <c r="V57" s="72"/>
      <c r="W57" s="65"/>
      <c r="X57" s="66"/>
      <c r="Y57" s="133"/>
      <c r="Z57" s="136"/>
      <c r="AA57" s="137"/>
      <c r="AB57" s="68">
        <f t="shared" si="18"/>
        <v>0</v>
      </c>
      <c r="AC57" s="43" t="str">
        <f t="shared" si="19"/>
        <v>0.0</v>
      </c>
      <c r="AD57" s="69" t="str">
        <f t="shared" si="20"/>
        <v>0</v>
      </c>
      <c r="AE57" s="43" t="str">
        <f t="shared" si="21"/>
        <v>0</v>
      </c>
      <c r="AF57" s="70"/>
      <c r="AH57" s="67"/>
      <c r="AI57" s="73">
        <f t="shared" si="22"/>
        <v>0</v>
      </c>
      <c r="AJ57" s="73">
        <f t="shared" si="23"/>
        <v>0</v>
      </c>
      <c r="AK57" s="14" t="str">
        <f t="shared" si="24"/>
        <v>〈い〉</v>
      </c>
      <c r="AL57" s="74" t="str">
        <f t="shared" si="25"/>
        <v>〈い〉</v>
      </c>
      <c r="AM57" s="74" t="s">
        <v>21</v>
      </c>
      <c r="AN57" s="121"/>
      <c r="AO57" s="121"/>
    </row>
    <row r="58" spans="1:41" ht="11.25" customHeight="1" x14ac:dyDescent="0.4">
      <c r="A58" s="173"/>
      <c r="B58" s="110">
        <v>54</v>
      </c>
      <c r="C58" s="111"/>
      <c r="D58" s="110"/>
      <c r="E58" s="110"/>
      <c r="F58" s="45"/>
      <c r="G58" s="112"/>
      <c r="H58" s="46"/>
      <c r="I58" s="47"/>
      <c r="J58" s="48"/>
      <c r="K58" s="128"/>
      <c r="L58" s="131"/>
      <c r="M58" s="130"/>
      <c r="N58" s="50">
        <f t="shared" si="13"/>
        <v>0</v>
      </c>
      <c r="O58" s="51" t="str">
        <f t="shared" si="14"/>
        <v>0.0</v>
      </c>
      <c r="P58" s="52" t="str">
        <f t="shared" si="15"/>
        <v>0</v>
      </c>
      <c r="Q58" s="51" t="str">
        <f t="shared" si="16"/>
        <v>0</v>
      </c>
      <c r="R58" s="53"/>
      <c r="S58" s="51"/>
      <c r="T58" s="54"/>
      <c r="U58" s="55">
        <f t="shared" si="17"/>
        <v>0</v>
      </c>
      <c r="V58" s="56"/>
      <c r="W58" s="47"/>
      <c r="X58" s="48"/>
      <c r="Y58" s="128"/>
      <c r="Z58" s="131"/>
      <c r="AA58" s="132"/>
      <c r="AB58" s="50">
        <f t="shared" si="18"/>
        <v>0</v>
      </c>
      <c r="AC58" s="51" t="str">
        <f t="shared" si="19"/>
        <v>0.0</v>
      </c>
      <c r="AD58" s="52" t="str">
        <f t="shared" si="20"/>
        <v>0</v>
      </c>
      <c r="AE58" s="51" t="str">
        <f t="shared" si="21"/>
        <v>0</v>
      </c>
      <c r="AF58" s="53"/>
      <c r="AG58" s="51"/>
      <c r="AH58" s="54"/>
      <c r="AI58" s="57">
        <f t="shared" si="22"/>
        <v>0</v>
      </c>
      <c r="AJ58" s="58">
        <f t="shared" si="23"/>
        <v>0</v>
      </c>
      <c r="AK58" s="59" t="str">
        <f t="shared" si="24"/>
        <v>〈い〉</v>
      </c>
      <c r="AL58" s="60" t="str">
        <f t="shared" si="25"/>
        <v>〈い〉</v>
      </c>
      <c r="AM58" s="60" t="s">
        <v>21</v>
      </c>
      <c r="AN58" s="120"/>
      <c r="AO58" s="120"/>
    </row>
    <row r="59" spans="1:41" ht="11.25" customHeight="1" x14ac:dyDescent="0.4">
      <c r="A59" s="173"/>
      <c r="B59" s="113">
        <v>55</v>
      </c>
      <c r="C59" s="114"/>
      <c r="D59" s="113"/>
      <c r="E59" s="113"/>
      <c r="F59" s="63"/>
      <c r="G59" s="115"/>
      <c r="H59" s="64"/>
      <c r="I59" s="65"/>
      <c r="J59" s="66"/>
      <c r="K59" s="133"/>
      <c r="L59" s="136"/>
      <c r="M59" s="137"/>
      <c r="N59" s="68">
        <f t="shared" si="13"/>
        <v>0</v>
      </c>
      <c r="O59" s="43" t="str">
        <f t="shared" si="14"/>
        <v>0.0</v>
      </c>
      <c r="P59" s="69" t="str">
        <f t="shared" si="15"/>
        <v>0</v>
      </c>
      <c r="Q59" s="43" t="str">
        <f t="shared" si="16"/>
        <v>0</v>
      </c>
      <c r="R59" s="70"/>
      <c r="T59" s="67"/>
      <c r="U59" s="71">
        <f t="shared" si="17"/>
        <v>0</v>
      </c>
      <c r="V59" s="72"/>
      <c r="W59" s="65"/>
      <c r="X59" s="66"/>
      <c r="Y59" s="133"/>
      <c r="Z59" s="136"/>
      <c r="AA59" s="137"/>
      <c r="AB59" s="68">
        <f t="shared" si="18"/>
        <v>0</v>
      </c>
      <c r="AC59" s="43" t="str">
        <f t="shared" si="19"/>
        <v>0.0</v>
      </c>
      <c r="AD59" s="69" t="str">
        <f t="shared" si="20"/>
        <v>0</v>
      </c>
      <c r="AE59" s="43" t="str">
        <f t="shared" si="21"/>
        <v>0</v>
      </c>
      <c r="AF59" s="70"/>
      <c r="AH59" s="67"/>
      <c r="AI59" s="73">
        <f t="shared" si="22"/>
        <v>0</v>
      </c>
      <c r="AJ59" s="73">
        <f t="shared" si="23"/>
        <v>0</v>
      </c>
      <c r="AK59" s="14" t="str">
        <f t="shared" si="24"/>
        <v>〈い〉</v>
      </c>
      <c r="AL59" s="74" t="str">
        <f t="shared" si="25"/>
        <v>〈い〉</v>
      </c>
      <c r="AM59" s="74" t="s">
        <v>21</v>
      </c>
      <c r="AN59" s="121"/>
      <c r="AO59" s="121"/>
    </row>
    <row r="60" spans="1:41" ht="11.25" customHeight="1" x14ac:dyDescent="0.4">
      <c r="A60" s="173"/>
      <c r="B60" s="110">
        <v>56</v>
      </c>
      <c r="C60" s="111"/>
      <c r="D60" s="110"/>
      <c r="E60" s="110"/>
      <c r="F60" s="45"/>
      <c r="G60" s="112"/>
      <c r="H60" s="46"/>
      <c r="I60" s="47"/>
      <c r="J60" s="48"/>
      <c r="K60" s="128"/>
      <c r="L60" s="131"/>
      <c r="M60" s="130"/>
      <c r="N60" s="50">
        <f t="shared" si="13"/>
        <v>0</v>
      </c>
      <c r="O60" s="51" t="str">
        <f t="shared" si="14"/>
        <v>0.0</v>
      </c>
      <c r="P60" s="52" t="str">
        <f t="shared" si="15"/>
        <v>0</v>
      </c>
      <c r="Q60" s="51" t="str">
        <f t="shared" si="16"/>
        <v>0</v>
      </c>
      <c r="R60" s="53"/>
      <c r="S60" s="51"/>
      <c r="T60" s="54"/>
      <c r="U60" s="55">
        <f t="shared" si="17"/>
        <v>0</v>
      </c>
      <c r="V60" s="56"/>
      <c r="W60" s="47"/>
      <c r="X60" s="48"/>
      <c r="Y60" s="128"/>
      <c r="Z60" s="131"/>
      <c r="AA60" s="132"/>
      <c r="AB60" s="50">
        <f t="shared" si="18"/>
        <v>0</v>
      </c>
      <c r="AC60" s="51" t="str">
        <f t="shared" si="19"/>
        <v>0.0</v>
      </c>
      <c r="AD60" s="52" t="str">
        <f t="shared" si="20"/>
        <v>0</v>
      </c>
      <c r="AE60" s="51" t="str">
        <f t="shared" si="21"/>
        <v>0</v>
      </c>
      <c r="AF60" s="53"/>
      <c r="AG60" s="51"/>
      <c r="AH60" s="54"/>
      <c r="AI60" s="57">
        <f t="shared" si="22"/>
        <v>0</v>
      </c>
      <c r="AJ60" s="58">
        <f t="shared" si="23"/>
        <v>0</v>
      </c>
      <c r="AK60" s="59" t="str">
        <f t="shared" si="24"/>
        <v>〈い〉</v>
      </c>
      <c r="AL60" s="60" t="str">
        <f t="shared" si="25"/>
        <v>〈い〉</v>
      </c>
      <c r="AM60" s="60" t="s">
        <v>21</v>
      </c>
      <c r="AN60" s="120"/>
      <c r="AO60" s="120"/>
    </row>
    <row r="61" spans="1:41" ht="11.25" customHeight="1" x14ac:dyDescent="0.4">
      <c r="A61" s="173"/>
      <c r="B61" s="113">
        <v>57</v>
      </c>
      <c r="C61" s="114"/>
      <c r="D61" s="113"/>
      <c r="E61" s="113"/>
      <c r="F61" s="63"/>
      <c r="G61" s="115"/>
      <c r="H61" s="64"/>
      <c r="I61" s="65"/>
      <c r="J61" s="66"/>
      <c r="K61" s="133"/>
      <c r="L61" s="136"/>
      <c r="M61" s="137"/>
      <c r="N61" s="68">
        <f t="shared" si="13"/>
        <v>0</v>
      </c>
      <c r="O61" s="43" t="str">
        <f t="shared" si="14"/>
        <v>0.0</v>
      </c>
      <c r="P61" s="69" t="str">
        <f t="shared" si="15"/>
        <v>0</v>
      </c>
      <c r="Q61" s="43" t="str">
        <f t="shared" si="16"/>
        <v>0</v>
      </c>
      <c r="R61" s="70"/>
      <c r="T61" s="67"/>
      <c r="U61" s="71">
        <f t="shared" si="17"/>
        <v>0</v>
      </c>
      <c r="V61" s="72"/>
      <c r="W61" s="65"/>
      <c r="X61" s="66"/>
      <c r="Y61" s="133"/>
      <c r="Z61" s="136"/>
      <c r="AA61" s="137"/>
      <c r="AB61" s="68">
        <f t="shared" si="18"/>
        <v>0</v>
      </c>
      <c r="AC61" s="43" t="str">
        <f t="shared" si="19"/>
        <v>0.0</v>
      </c>
      <c r="AD61" s="69" t="str">
        <f t="shared" si="20"/>
        <v>0</v>
      </c>
      <c r="AE61" s="43" t="str">
        <f t="shared" si="21"/>
        <v>0</v>
      </c>
      <c r="AF61" s="70"/>
      <c r="AH61" s="67"/>
      <c r="AI61" s="73">
        <f t="shared" si="22"/>
        <v>0</v>
      </c>
      <c r="AJ61" s="73">
        <f t="shared" si="23"/>
        <v>0</v>
      </c>
      <c r="AK61" s="14" t="str">
        <f t="shared" si="24"/>
        <v>〈い〉</v>
      </c>
      <c r="AL61" s="74" t="str">
        <f t="shared" si="25"/>
        <v>〈い〉</v>
      </c>
      <c r="AM61" s="74" t="s">
        <v>21</v>
      </c>
      <c r="AN61" s="121"/>
      <c r="AO61" s="121"/>
    </row>
    <row r="62" spans="1:41" ht="11.25" customHeight="1" x14ac:dyDescent="0.4">
      <c r="A62" s="173"/>
      <c r="B62" s="110">
        <v>58</v>
      </c>
      <c r="C62" s="111"/>
      <c r="D62" s="110"/>
      <c r="E62" s="110"/>
      <c r="F62" s="45"/>
      <c r="G62" s="112"/>
      <c r="H62" s="46"/>
      <c r="I62" s="47"/>
      <c r="J62" s="48"/>
      <c r="K62" s="128"/>
      <c r="L62" s="131"/>
      <c r="M62" s="130"/>
      <c r="N62" s="50">
        <f t="shared" si="13"/>
        <v>0</v>
      </c>
      <c r="O62" s="51" t="str">
        <f t="shared" si="14"/>
        <v>0.0</v>
      </c>
      <c r="P62" s="52" t="str">
        <f t="shared" si="15"/>
        <v>0</v>
      </c>
      <c r="Q62" s="51" t="str">
        <f t="shared" si="16"/>
        <v>0</v>
      </c>
      <c r="R62" s="53"/>
      <c r="S62" s="51"/>
      <c r="T62" s="54"/>
      <c r="U62" s="55">
        <f t="shared" si="17"/>
        <v>0</v>
      </c>
      <c r="V62" s="56"/>
      <c r="W62" s="47"/>
      <c r="X62" s="48"/>
      <c r="Y62" s="128"/>
      <c r="Z62" s="131"/>
      <c r="AA62" s="132"/>
      <c r="AB62" s="50">
        <f t="shared" si="18"/>
        <v>0</v>
      </c>
      <c r="AC62" s="51" t="str">
        <f t="shared" si="19"/>
        <v>0.0</v>
      </c>
      <c r="AD62" s="52" t="str">
        <f t="shared" si="20"/>
        <v>0</v>
      </c>
      <c r="AE62" s="51" t="str">
        <f t="shared" si="21"/>
        <v>0</v>
      </c>
      <c r="AF62" s="53"/>
      <c r="AG62" s="51"/>
      <c r="AH62" s="54"/>
      <c r="AI62" s="57">
        <f t="shared" si="22"/>
        <v>0</v>
      </c>
      <c r="AJ62" s="58">
        <f t="shared" si="23"/>
        <v>0</v>
      </c>
      <c r="AK62" s="59" t="str">
        <f t="shared" si="24"/>
        <v>〈い〉</v>
      </c>
      <c r="AL62" s="60" t="str">
        <f t="shared" si="25"/>
        <v>〈い〉</v>
      </c>
      <c r="AM62" s="60" t="s">
        <v>21</v>
      </c>
      <c r="AN62" s="120"/>
      <c r="AO62" s="120"/>
    </row>
    <row r="63" spans="1:41" ht="11.25" customHeight="1" x14ac:dyDescent="0.4">
      <c r="A63" s="173"/>
      <c r="B63" s="113">
        <v>59</v>
      </c>
      <c r="C63" s="114"/>
      <c r="D63" s="113"/>
      <c r="E63" s="113"/>
      <c r="F63" s="63"/>
      <c r="G63" s="115"/>
      <c r="H63" s="64"/>
      <c r="I63" s="65"/>
      <c r="J63" s="66"/>
      <c r="K63" s="133"/>
      <c r="L63" s="136"/>
      <c r="M63" s="137"/>
      <c r="N63" s="68">
        <f t="shared" si="13"/>
        <v>0</v>
      </c>
      <c r="O63" s="43" t="str">
        <f t="shared" si="14"/>
        <v>0.0</v>
      </c>
      <c r="P63" s="69" t="str">
        <f t="shared" si="15"/>
        <v>0</v>
      </c>
      <c r="Q63" s="43" t="str">
        <f t="shared" si="16"/>
        <v>0</v>
      </c>
      <c r="R63" s="70"/>
      <c r="T63" s="67"/>
      <c r="U63" s="71">
        <f t="shared" si="17"/>
        <v>0</v>
      </c>
      <c r="V63" s="72"/>
      <c r="W63" s="65"/>
      <c r="X63" s="66"/>
      <c r="Y63" s="133"/>
      <c r="Z63" s="136"/>
      <c r="AA63" s="137"/>
      <c r="AB63" s="68">
        <f t="shared" si="18"/>
        <v>0</v>
      </c>
      <c r="AC63" s="43" t="str">
        <f t="shared" si="19"/>
        <v>0.0</v>
      </c>
      <c r="AD63" s="69" t="str">
        <f t="shared" si="20"/>
        <v>0</v>
      </c>
      <c r="AE63" s="43" t="str">
        <f t="shared" si="21"/>
        <v>0</v>
      </c>
      <c r="AF63" s="70"/>
      <c r="AH63" s="67"/>
      <c r="AI63" s="73">
        <f t="shared" si="22"/>
        <v>0</v>
      </c>
      <c r="AJ63" s="73">
        <f t="shared" si="23"/>
        <v>0</v>
      </c>
      <c r="AK63" s="14" t="str">
        <f t="shared" si="24"/>
        <v>〈い〉</v>
      </c>
      <c r="AL63" s="74" t="str">
        <f t="shared" si="25"/>
        <v>〈い〉</v>
      </c>
      <c r="AM63" s="74" t="s">
        <v>21</v>
      </c>
      <c r="AN63" s="121"/>
      <c r="AO63" s="121"/>
    </row>
    <row r="64" spans="1:41" ht="11.25" customHeight="1" x14ac:dyDescent="0.4">
      <c r="A64" s="174"/>
      <c r="B64" s="116">
        <v>60</v>
      </c>
      <c r="C64" s="117"/>
      <c r="D64" s="116"/>
      <c r="E64" s="116"/>
      <c r="F64" s="86"/>
      <c r="G64" s="118"/>
      <c r="H64" s="87"/>
      <c r="I64" s="88"/>
      <c r="J64" s="89"/>
      <c r="K64" s="138"/>
      <c r="L64" s="141"/>
      <c r="M64" s="140"/>
      <c r="N64" s="91">
        <f t="shared" si="13"/>
        <v>0</v>
      </c>
      <c r="O64" s="92" t="str">
        <f t="shared" si="14"/>
        <v>0.0</v>
      </c>
      <c r="P64" s="93" t="str">
        <f t="shared" si="15"/>
        <v>0</v>
      </c>
      <c r="Q64" s="92" t="str">
        <f t="shared" si="16"/>
        <v>0</v>
      </c>
      <c r="R64" s="94"/>
      <c r="S64" s="92"/>
      <c r="T64" s="95"/>
      <c r="U64" s="96">
        <f t="shared" si="17"/>
        <v>0</v>
      </c>
      <c r="V64" s="97"/>
      <c r="W64" s="88"/>
      <c r="X64" s="89"/>
      <c r="Y64" s="138"/>
      <c r="Z64" s="141"/>
      <c r="AA64" s="142"/>
      <c r="AB64" s="91">
        <f t="shared" si="18"/>
        <v>0</v>
      </c>
      <c r="AC64" s="92" t="str">
        <f t="shared" si="19"/>
        <v>0.0</v>
      </c>
      <c r="AD64" s="93" t="str">
        <f t="shared" si="20"/>
        <v>0</v>
      </c>
      <c r="AE64" s="92" t="str">
        <f t="shared" si="21"/>
        <v>0</v>
      </c>
      <c r="AF64" s="94"/>
      <c r="AG64" s="92"/>
      <c r="AH64" s="95"/>
      <c r="AI64" s="98">
        <f t="shared" si="22"/>
        <v>0</v>
      </c>
      <c r="AJ64" s="99">
        <f t="shared" si="23"/>
        <v>0</v>
      </c>
      <c r="AK64" s="100" t="str">
        <f t="shared" si="24"/>
        <v>〈い〉</v>
      </c>
      <c r="AL64" s="101" t="str">
        <f t="shared" si="25"/>
        <v>〈い〉</v>
      </c>
      <c r="AM64" s="101" t="s">
        <v>21</v>
      </c>
      <c r="AN64" s="122"/>
      <c r="AO64" s="122"/>
    </row>
    <row r="65" spans="1:41" ht="15.75" customHeight="1" x14ac:dyDescent="0.4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</row>
    <row r="66" spans="1:41" s="102" customFormat="1" ht="33.75" customHeight="1" x14ac:dyDescent="0.4">
      <c r="A66" s="190"/>
      <c r="B66" s="191"/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2"/>
      <c r="N66" s="197"/>
      <c r="O66" s="194"/>
      <c r="P66" s="194"/>
      <c r="Q66" s="195"/>
      <c r="R66" s="197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5"/>
      <c r="AD66" s="186" t="s">
        <v>24</v>
      </c>
      <c r="AE66" s="184"/>
      <c r="AF66" s="184"/>
      <c r="AG66" s="184"/>
      <c r="AH66" s="184"/>
      <c r="AI66" s="184" t="s">
        <v>25</v>
      </c>
      <c r="AJ66" s="185"/>
      <c r="AK66" s="186" t="s">
        <v>22</v>
      </c>
      <c r="AL66" s="185"/>
      <c r="AM66" s="187" t="s">
        <v>75</v>
      </c>
      <c r="AN66" s="188"/>
      <c r="AO66" s="189"/>
    </row>
  </sheetData>
  <sheetProtection algorithmName="SHA-512" hashValue="U+SiAnB+8Dxkzm889pijg6VDiggxhHI7sLhOZGl0+Hi1L3YEwroigdMNIknuQZyc1aiEaEgum/W2HCJ2brr2+g==" saltValue="IvgMc1f7NJTxy/DbDcG6/A==" spinCount="100000" sheet="1" objects="1" scenarios="1"/>
  <mergeCells count="38">
    <mergeCell ref="H1:AO1"/>
    <mergeCell ref="N66:Q66"/>
    <mergeCell ref="R66:W66"/>
    <mergeCell ref="X66:AC66"/>
    <mergeCell ref="A66:M66"/>
    <mergeCell ref="A65:AO65"/>
    <mergeCell ref="AM66:AO66"/>
    <mergeCell ref="A1:E1"/>
    <mergeCell ref="F1:G1"/>
    <mergeCell ref="A5:A64"/>
    <mergeCell ref="AI66:AJ66"/>
    <mergeCell ref="AK66:AL66"/>
    <mergeCell ref="AD66:AH66"/>
    <mergeCell ref="Y3:AA3"/>
    <mergeCell ref="AB3:AC3"/>
    <mergeCell ref="AI3:AI4"/>
    <mergeCell ref="AJ3:AJ4"/>
    <mergeCell ref="AK2:AL2"/>
    <mergeCell ref="F3:F4"/>
    <mergeCell ref="D2:E2"/>
    <mergeCell ref="F2:G2"/>
    <mergeCell ref="I2:U2"/>
    <mergeCell ref="I4:J4"/>
    <mergeCell ref="A3:A4"/>
    <mergeCell ref="B3:B4"/>
    <mergeCell ref="C3:C4"/>
    <mergeCell ref="D3:D4"/>
    <mergeCell ref="E3:E4"/>
    <mergeCell ref="W2:AI2"/>
    <mergeCell ref="L4:M4"/>
    <mergeCell ref="W4:X4"/>
    <mergeCell ref="Z4:AA4"/>
    <mergeCell ref="G3:G4"/>
    <mergeCell ref="H3:J3"/>
    <mergeCell ref="K3:M3"/>
    <mergeCell ref="N3:O3"/>
    <mergeCell ref="U3:U4"/>
    <mergeCell ref="V3:X3"/>
  </mergeCells>
  <phoneticPr fontId="1"/>
  <dataValidations count="4">
    <dataValidation type="list" allowBlank="1" showInputMessage="1" showErrorMessage="1" sqref="AS16 Y5:Y64 K6:K64 K5" xr:uid="{A7F26758-045F-4A14-B91B-F28CB08DA615}">
      <formula1>$AS$7:$AS$15</formula1>
    </dataValidation>
    <dataValidation type="list" allowBlank="1" showInputMessage="1" sqref="L5:M64 AA5:AA64 Z5:Z13 Z14 Z15:Z21 Z23:Z64 Z22" xr:uid="{7284F21C-252E-44BE-B466-31EF358B1BC8}">
      <formula1>"0.0,2.0,4.0,5.0,2.5,1.5,3.0"</formula1>
    </dataValidation>
    <dataValidation type="list" allowBlank="1" showInputMessage="1" showErrorMessage="1" sqref="G5:G64" xr:uid="{5D81A096-245C-447D-8D2A-D07539DB6D7B}">
      <formula1>"ー,■,なし"</formula1>
    </dataValidation>
    <dataValidation type="list" allowBlank="1" showInputMessage="1" showErrorMessage="1" sqref="C5:C64" xr:uid="{E20FF5F9-FC64-465C-B366-3277805A2DB7}">
      <formula1>"〇"</formula1>
    </dataValidation>
  </dataValidations>
  <printOptions horizontalCentered="1" verticalCentered="1"/>
  <pageMargins left="0.31496062992125984" right="0.31496062992125984" top="0.23622047244094491" bottom="0.23622047244094491" header="0.31496062992125984" footer="0.31496062992125984"/>
  <pageSetup paperSize="8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Sheet-F1 </vt:lpstr>
      <vt:lpstr>Sheet-F2</vt:lpstr>
      <vt:lpstr>'Sheet-F1 '!Print_Area</vt:lpstr>
      <vt:lpstr>'Sheet-F2'!Print_Area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naokazu iwasa</dc:creator>
  <cp:lastModifiedBy>PC-33</cp:lastModifiedBy>
  <cp:lastPrinted>2025-01-27T03:36:00Z</cp:lastPrinted>
  <dcterms:created xsi:type="dcterms:W3CDTF">2024-04-07T13:17:06Z</dcterms:created>
  <dcterms:modified xsi:type="dcterms:W3CDTF">2025-01-27T03:36:38Z</dcterms:modified>
</cp:coreProperties>
</file>